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2135"/>
  </bookViews>
  <sheets>
    <sheet name="STYLE 710" sheetId="1" r:id="rId1"/>
    <sheet name="STYLE 711" sheetId="2" r:id="rId2"/>
    <sheet name="STYLE 721" sheetId="3" r:id="rId3"/>
    <sheet name="STYLE 311" sheetId="4" r:id="rId4"/>
    <sheet name="MILE HIGH" sheetId="5" r:id="rId5"/>
    <sheet name="REVEL SHAPING" sheetId="6" r:id="rId6"/>
    <sheet name="RETRO HIGH" sheetId="7" r:id="rId7"/>
    <sheet name="STYLE 720" sheetId="8" r:id="rId8"/>
    <sheet name="STYLE 715" sheetId="9" r:id="rId9"/>
  </sheets>
  <definedNames>
    <definedName name="_xlnm._FilterDatabase" localSheetId="6" hidden="1">'RETRO HIGH'!$A$1:$K$1</definedName>
    <definedName name="_xlnm._FilterDatabase" localSheetId="5" hidden="1">'REVEL SHAPING'!$A$1:$K$1</definedName>
    <definedName name="_xlnm._FilterDatabase" localSheetId="3" hidden="1">'STYLE 311'!$A$1:$K$74</definedName>
    <definedName name="_xlnm._FilterDatabase" localSheetId="0" hidden="1">'STYLE 710'!$A$1:$K$75</definedName>
    <definedName name="_xlnm._FilterDatabase" localSheetId="1" hidden="1">'STYLE 711'!$A$1:$K$113</definedName>
    <definedName name="_xlnm._FilterDatabase" localSheetId="7" hidden="1">'STYLE 720'!$A$1:$K$1</definedName>
    <definedName name="_xlnm._FilterDatabase" localSheetId="2" hidden="1">'STYLE 721'!$A$1:$K$119</definedName>
  </definedNames>
  <calcPr calcId="191029"/>
</workbook>
</file>

<file path=xl/calcChain.xml><?xml version="1.0" encoding="utf-8"?>
<calcChain xmlns="http://schemas.openxmlformats.org/spreadsheetml/2006/main">
  <c r="G103" i="2" l="1"/>
  <c r="F103" i="2"/>
  <c r="E103" i="2"/>
  <c r="D103" i="2"/>
  <c r="G75" i="1"/>
  <c r="F75" i="1"/>
  <c r="E75" i="1"/>
  <c r="D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K75" i="1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K103" i="2"/>
  <c r="K4" i="9"/>
  <c r="K3" i="8"/>
  <c r="K3" i="9"/>
  <c r="K2" i="8"/>
  <c r="K4" i="8"/>
  <c r="K2" i="9"/>
  <c r="K5" i="9"/>
  <c r="K5" i="7"/>
  <c r="K4" i="7"/>
  <c r="K3" i="7"/>
  <c r="K2" i="7"/>
  <c r="K6" i="7"/>
  <c r="K7" i="6"/>
  <c r="K6" i="6"/>
  <c r="K5" i="6"/>
  <c r="K4" i="6"/>
  <c r="K3" i="6"/>
  <c r="K2" i="6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  <c r="K17" i="5"/>
  <c r="K15" i="4"/>
  <c r="K14" i="4"/>
  <c r="K13" i="4"/>
  <c r="K12" i="4"/>
  <c r="K11" i="4"/>
  <c r="K10" i="4"/>
  <c r="K9" i="4"/>
  <c r="K8" i="4"/>
  <c r="K7" i="4"/>
  <c r="K6" i="4"/>
  <c r="K5" i="4"/>
  <c r="K4" i="4"/>
  <c r="K3" i="4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39" i="3"/>
  <c r="K2" i="3"/>
  <c r="K16" i="4"/>
</calcChain>
</file>

<file path=xl/sharedStrings.xml><?xml version="1.0" encoding="utf-8"?>
<sst xmlns="http://schemas.openxmlformats.org/spreadsheetml/2006/main" count="546" uniqueCount="242">
  <si>
    <t>IMAGE</t>
  </si>
  <si>
    <t>LOT NO</t>
  </si>
  <si>
    <t>QTY</t>
  </si>
  <si>
    <t>21325-0321</t>
  </si>
  <si>
    <t>STYLE</t>
  </si>
  <si>
    <t>710 SUPER SKINNY</t>
  </si>
  <si>
    <t>A7088-0024</t>
  </si>
  <si>
    <t>21306-0362</t>
  </si>
  <si>
    <t>21325-0308</t>
  </si>
  <si>
    <t>21325-0336</t>
  </si>
  <si>
    <t>A7088-0037</t>
  </si>
  <si>
    <t>21325-0191</t>
  </si>
  <si>
    <t>21325-0285</t>
  </si>
  <si>
    <t>A7088-0031</t>
  </si>
  <si>
    <t>21325-0298</t>
  </si>
  <si>
    <t>A7088-0015</t>
  </si>
  <si>
    <t>21325-0333</t>
  </si>
  <si>
    <t>A7088-0010</t>
  </si>
  <si>
    <t>A70880021</t>
  </si>
  <si>
    <t>21325-0248</t>
  </si>
  <si>
    <t>21325-0263</t>
  </si>
  <si>
    <t>21325-0294</t>
  </si>
  <si>
    <t>A7088-0011</t>
  </si>
  <si>
    <t>21325-0306</t>
  </si>
  <si>
    <t>A7088-0016</t>
  </si>
  <si>
    <t>A7088-0020</t>
  </si>
  <si>
    <t>21325-0304</t>
  </si>
  <si>
    <t>A7088-0028</t>
  </si>
  <si>
    <t>A7088-0025</t>
  </si>
  <si>
    <t>A7088-0030</t>
  </si>
  <si>
    <t>A7088-0033</t>
  </si>
  <si>
    <t>21325-0338</t>
  </si>
  <si>
    <t>21325-0348</t>
  </si>
  <si>
    <t>21325-0343</t>
  </si>
  <si>
    <t>A7088-0047</t>
  </si>
  <si>
    <t>21325-0345</t>
  </si>
  <si>
    <t>A7088-0023</t>
  </si>
  <si>
    <t>A7088-0038</t>
  </si>
  <si>
    <t>A7088-0044</t>
  </si>
  <si>
    <t>A7088-0045</t>
  </si>
  <si>
    <t>A7088-0042</t>
  </si>
  <si>
    <t>A7088-0043</t>
  </si>
  <si>
    <t>A7088-0029</t>
  </si>
  <si>
    <t>A7088-0040</t>
  </si>
  <si>
    <t>21325-0337</t>
  </si>
  <si>
    <t>21325-0327</t>
  </si>
  <si>
    <t>21325-0311</t>
  </si>
  <si>
    <t>21325-0323</t>
  </si>
  <si>
    <t>56495-0067</t>
  </si>
  <si>
    <t>21325-0315</t>
  </si>
  <si>
    <t>21325-0134</t>
  </si>
  <si>
    <t>A7088-0034</t>
  </si>
  <si>
    <t>21325-0300</t>
  </si>
  <si>
    <t>21325-0147</t>
  </si>
  <si>
    <t>21325-0318</t>
  </si>
  <si>
    <t>21325-0119</t>
  </si>
  <si>
    <t>A7088-0041</t>
  </si>
  <si>
    <t>A7088-0008</t>
  </si>
  <si>
    <t>21325-0334</t>
  </si>
  <si>
    <t>21325-0330</t>
  </si>
  <si>
    <t>21325-0301</t>
  </si>
  <si>
    <t>21325-0235</t>
  </si>
  <si>
    <t>21325-0233</t>
  </si>
  <si>
    <t>21325-0341</t>
  </si>
  <si>
    <t>21325-0342</t>
  </si>
  <si>
    <t>A7088-0006</t>
  </si>
  <si>
    <t>21325-0291</t>
  </si>
  <si>
    <t>21325-0127</t>
  </si>
  <si>
    <t>21325-0273</t>
  </si>
  <si>
    <t>21325-0181</t>
  </si>
  <si>
    <t>21325-0267</t>
  </si>
  <si>
    <t>21325-0275</t>
  </si>
  <si>
    <t>A7088-0013</t>
  </si>
  <si>
    <t>21325-0253</t>
  </si>
  <si>
    <t>21325-0282</t>
  </si>
  <si>
    <t>711 SKINNY</t>
  </si>
  <si>
    <t>21306-0499</t>
  </si>
  <si>
    <t>21306-0542</t>
  </si>
  <si>
    <t>21306-0550</t>
  </si>
  <si>
    <t>21306-0363</t>
  </si>
  <si>
    <t>21306-0581</t>
  </si>
  <si>
    <t>21306-0546</t>
  </si>
  <si>
    <t>83386-0031</t>
  </si>
  <si>
    <t>81386-0022</t>
  </si>
  <si>
    <t>21944-01129</t>
  </si>
  <si>
    <t>83386-0023</t>
  </si>
  <si>
    <t>83386-0016</t>
  </si>
  <si>
    <t>83386-0020</t>
  </si>
  <si>
    <t>21306-0617</t>
  </si>
  <si>
    <t>A7090-0020</t>
  </si>
  <si>
    <t>A7090-0017</t>
  </si>
  <si>
    <t>21306-0570</t>
  </si>
  <si>
    <t>21306-0585</t>
  </si>
  <si>
    <t>21306-0577</t>
  </si>
  <si>
    <t>21306-0611</t>
  </si>
  <si>
    <t>21306-0548</t>
  </si>
  <si>
    <t>21306-0588</t>
  </si>
  <si>
    <t>21306-0599</t>
  </si>
  <si>
    <t>21306-0591</t>
  </si>
  <si>
    <t>21306-0590</t>
  </si>
  <si>
    <t>21306-0594</t>
  </si>
  <si>
    <t>A2550-0007</t>
  </si>
  <si>
    <t>A2550-0008</t>
  </si>
  <si>
    <t>A21306-0500</t>
  </si>
  <si>
    <t>A7090-0025</t>
  </si>
  <si>
    <t>21306-0425</t>
  </si>
  <si>
    <t>83286-0022</t>
  </si>
  <si>
    <t>A7090-0003</t>
  </si>
  <si>
    <t>A7090-0005</t>
  </si>
  <si>
    <t>21944-0152</t>
  </si>
  <si>
    <t>21306-0285</t>
  </si>
  <si>
    <t>83386-0026</t>
  </si>
  <si>
    <t>21944-0156</t>
  </si>
  <si>
    <t>21306-0551</t>
  </si>
  <si>
    <t>52641-0127</t>
  </si>
  <si>
    <t>21306-0449</t>
  </si>
  <si>
    <t>21306-0506</t>
  </si>
  <si>
    <t>21306-0573</t>
  </si>
  <si>
    <t>A2550-0010</t>
  </si>
  <si>
    <t>21306-0338</t>
  </si>
  <si>
    <t>21306-0604</t>
  </si>
  <si>
    <t>21306-0537</t>
  </si>
  <si>
    <t>21306-0479</t>
  </si>
  <si>
    <t>21306-0612</t>
  </si>
  <si>
    <t>21306-0576</t>
  </si>
  <si>
    <t>21306-0614</t>
  </si>
  <si>
    <t>21306-0513</t>
  </si>
  <si>
    <t>21306-0615</t>
  </si>
  <si>
    <t>21306-0608</t>
  </si>
  <si>
    <t>21306-0600</t>
  </si>
  <si>
    <t>21306-0621</t>
  </si>
  <si>
    <t>A7080-0044</t>
  </si>
  <si>
    <t>21306=0560</t>
  </si>
  <si>
    <t>21306-0602</t>
  </si>
  <si>
    <t>A7090-0015</t>
  </si>
  <si>
    <t>21306-0361</t>
  </si>
  <si>
    <t>21306-0572</t>
  </si>
  <si>
    <t>A2726-0000</t>
  </si>
  <si>
    <t>A2550-0006</t>
  </si>
  <si>
    <t>8338-0016</t>
  </si>
  <si>
    <t>21306-0582</t>
  </si>
  <si>
    <t>A2550-0009</t>
  </si>
  <si>
    <t>21306-0630</t>
  </si>
  <si>
    <t>21306-0598</t>
  </si>
  <si>
    <t>21306-0607</t>
  </si>
  <si>
    <t>A7090-0043</t>
  </si>
  <si>
    <t>A2550-0004</t>
  </si>
  <si>
    <t>21306-0660</t>
  </si>
  <si>
    <t>21306-0606</t>
  </si>
  <si>
    <t>A7090-0013</t>
  </si>
  <si>
    <t>21306-0628</t>
  </si>
  <si>
    <t>A7090-0001</t>
  </si>
  <si>
    <t>59608-0011</t>
  </si>
  <si>
    <t>21306-0623</t>
  </si>
  <si>
    <t>21306-0014</t>
  </si>
  <si>
    <t>21306-0557</t>
  </si>
  <si>
    <t>21306-0613</t>
  </si>
  <si>
    <t>21306-0508</t>
  </si>
  <si>
    <t>21306-0603</t>
  </si>
  <si>
    <t>21306-0559</t>
  </si>
  <si>
    <t>21306-0587</t>
  </si>
  <si>
    <t>21306-0515</t>
  </si>
  <si>
    <t>721 HIGH RISE SKINNY</t>
  </si>
  <si>
    <t>24475-0158</t>
  </si>
  <si>
    <t>24475-0170</t>
  </si>
  <si>
    <t>A6638-0000</t>
  </si>
  <si>
    <t>A4120-0001</t>
  </si>
  <si>
    <t>24475-0134</t>
  </si>
  <si>
    <t>24475-0116</t>
  </si>
  <si>
    <t>24475-0164</t>
  </si>
  <si>
    <t>24475-0126</t>
  </si>
  <si>
    <t>24475-0168</t>
  </si>
  <si>
    <t>24475-0127</t>
  </si>
  <si>
    <t>24475-0167</t>
  </si>
  <si>
    <t>24475-0169</t>
  </si>
  <si>
    <t>24475-0093</t>
  </si>
  <si>
    <t>24475-0143</t>
  </si>
  <si>
    <t>24475-0149</t>
  </si>
  <si>
    <t>24475-0017</t>
  </si>
  <si>
    <t>24475-0203</t>
  </si>
  <si>
    <t>24475-0160</t>
  </si>
  <si>
    <t>24475-0133</t>
  </si>
  <si>
    <t>A6638-0001</t>
  </si>
  <si>
    <t>24475-0175</t>
  </si>
  <si>
    <t>24475-0179</t>
  </si>
  <si>
    <t>24475-0161</t>
  </si>
  <si>
    <t>24475-0159</t>
  </si>
  <si>
    <t>24475-0156</t>
  </si>
  <si>
    <t>24475-0060</t>
  </si>
  <si>
    <t>24475-0182</t>
  </si>
  <si>
    <t>24475-0200</t>
  </si>
  <si>
    <t>22475-0139</t>
  </si>
  <si>
    <t>24475-0141</t>
  </si>
  <si>
    <t>24475-0154</t>
  </si>
  <si>
    <t>311 SHAPING SKINNY</t>
  </si>
  <si>
    <t>21994-0129</t>
  </si>
  <si>
    <t>2556-0001</t>
  </si>
  <si>
    <t>21944-0144</t>
  </si>
  <si>
    <t>21944-0127</t>
  </si>
  <si>
    <t>21944-0154</t>
  </si>
  <si>
    <t>21944-0155</t>
  </si>
  <si>
    <t>21944-0159</t>
  </si>
  <si>
    <t>21944-0160</t>
  </si>
  <si>
    <t>21944-0161</t>
  </si>
  <si>
    <t>2556-0003</t>
  </si>
  <si>
    <t>2556-0004</t>
  </si>
  <si>
    <t>MILE HIGH SUPER SKINNY</t>
  </si>
  <si>
    <t>52641-0148</t>
  </si>
  <si>
    <t>59458-0028</t>
  </si>
  <si>
    <t>52641-0134</t>
  </si>
  <si>
    <t>52641-0129</t>
  </si>
  <si>
    <t>59458-0016</t>
  </si>
  <si>
    <t>51641-0123</t>
  </si>
  <si>
    <t>59458-0027</t>
  </si>
  <si>
    <t>59641-0130</t>
  </si>
  <si>
    <t>52641-0136</t>
  </si>
  <si>
    <t>52641-0139</t>
  </si>
  <si>
    <t>52641-0142</t>
  </si>
  <si>
    <t>52641-0144</t>
  </si>
  <si>
    <t>52641-0122</t>
  </si>
  <si>
    <t>59458-0025</t>
  </si>
  <si>
    <t>21325-0292</t>
  </si>
  <si>
    <t>REVEL SHAPING HIGH RISK SKINNY</t>
  </si>
  <si>
    <t>59458-0024</t>
  </si>
  <si>
    <t>74896-0039</t>
  </si>
  <si>
    <t>74896-0027</t>
  </si>
  <si>
    <t>74896-0043</t>
  </si>
  <si>
    <t>74896-0042</t>
  </si>
  <si>
    <t>32890-0028</t>
  </si>
  <si>
    <t>RETRO HIGH SKINNY</t>
  </si>
  <si>
    <t>A7043-0005</t>
  </si>
  <si>
    <t>A7043-0004</t>
  </si>
  <si>
    <t>A7043-0000</t>
  </si>
  <si>
    <t>A7043-0002</t>
  </si>
  <si>
    <t>720 HIGH RISE SUPER SKINNY</t>
  </si>
  <si>
    <t>83338-0007</t>
  </si>
  <si>
    <t>715 BOOT CUT</t>
  </si>
  <si>
    <t>32890-0050</t>
  </si>
  <si>
    <t>HIGH RISE WIDE LEG</t>
  </si>
  <si>
    <t>000ST-0001</t>
  </si>
  <si>
    <t>712 SLIM</t>
  </si>
  <si>
    <t>A0592-0018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</si>
</sst>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4"/>
      <color indexed="8"/>
      <name val="Algerian"/>
      <family val="5"/>
    </font>
    <font>
      <sz val="11"/>
      <color indexed="8"/>
      <name val="Algerian"/>
      <family val="5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4">
    <dxf>
      <fill>
        <patternFill patternType="solid">
          <fgColor indexed="64"/>
          <bgColor indexed="65"/>
        </patternFill>
      </fill>
    </dxf>
    <dxf>
      <fill>
        <patternFill patternType="solid">
          <fgColor indexed="64"/>
          <bgColor indexed="65"/>
        </patternFill>
      </fill>
    </dxf>
    <dxf>
      <fill>
        <patternFill patternType="solid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eg"/><Relationship Id="rId3" Type="http://schemas.openxmlformats.org/officeDocument/2006/relationships/image" Target="../media/image11.jpeg"/><Relationship Id="rId7" Type="http://schemas.openxmlformats.org/officeDocument/2006/relationships/image" Target="../media/image15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Relationship Id="rId6" Type="http://schemas.openxmlformats.org/officeDocument/2006/relationships/image" Target="../media/image14.jpeg"/><Relationship Id="rId5" Type="http://schemas.openxmlformats.org/officeDocument/2006/relationships/image" Target="../media/image13.jpe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7" Type="http://schemas.openxmlformats.org/officeDocument/2006/relationships/image" Target="../media/image23.jpeg"/><Relationship Id="rId2" Type="http://schemas.openxmlformats.org/officeDocument/2006/relationships/image" Target="../media/image18.jpeg"/><Relationship Id="rId1" Type="http://schemas.openxmlformats.org/officeDocument/2006/relationships/image" Target="../media/image17.jpeg"/><Relationship Id="rId6" Type="http://schemas.openxmlformats.org/officeDocument/2006/relationships/image" Target="../media/image22.jpeg"/><Relationship Id="rId5" Type="http://schemas.openxmlformats.org/officeDocument/2006/relationships/image" Target="../media/image21.jpeg"/><Relationship Id="rId4" Type="http://schemas.openxmlformats.org/officeDocument/2006/relationships/image" Target="../media/image20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jpeg"/><Relationship Id="rId2" Type="http://schemas.openxmlformats.org/officeDocument/2006/relationships/image" Target="../media/image25.jpeg"/><Relationship Id="rId1" Type="http://schemas.openxmlformats.org/officeDocument/2006/relationships/image" Target="../media/image24.jpeg"/><Relationship Id="rId5" Type="http://schemas.openxmlformats.org/officeDocument/2006/relationships/image" Target="../media/image28.jpeg"/><Relationship Id="rId4" Type="http://schemas.openxmlformats.org/officeDocument/2006/relationships/image" Target="../media/image27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jpeg"/><Relationship Id="rId2" Type="http://schemas.openxmlformats.org/officeDocument/2006/relationships/image" Target="../media/image30.jpeg"/><Relationship Id="rId1" Type="http://schemas.openxmlformats.org/officeDocument/2006/relationships/image" Target="../media/image29.jpeg"/><Relationship Id="rId6" Type="http://schemas.openxmlformats.org/officeDocument/2006/relationships/image" Target="../media/image34.jpeg"/><Relationship Id="rId5" Type="http://schemas.openxmlformats.org/officeDocument/2006/relationships/image" Target="../media/image33.jpeg"/><Relationship Id="rId4" Type="http://schemas.openxmlformats.org/officeDocument/2006/relationships/image" Target="../media/image3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jpeg"/><Relationship Id="rId2" Type="http://schemas.openxmlformats.org/officeDocument/2006/relationships/image" Target="../media/image36.jpeg"/><Relationship Id="rId1" Type="http://schemas.openxmlformats.org/officeDocument/2006/relationships/image" Target="../media/image35.jpeg"/><Relationship Id="rId4" Type="http://schemas.openxmlformats.org/officeDocument/2006/relationships/image" Target="../media/image38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jpeg"/><Relationship Id="rId2" Type="http://schemas.openxmlformats.org/officeDocument/2006/relationships/image" Target="../media/image40.jpeg"/><Relationship Id="rId1" Type="http://schemas.openxmlformats.org/officeDocument/2006/relationships/image" Target="../media/image39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jpeg"/><Relationship Id="rId1" Type="http://schemas.openxmlformats.org/officeDocument/2006/relationships/image" Target="../media/image42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6.jpeg"/><Relationship Id="rId2" Type="http://schemas.openxmlformats.org/officeDocument/2006/relationships/image" Target="../media/image45.jpeg"/><Relationship Id="rId1" Type="http://schemas.openxmlformats.org/officeDocument/2006/relationships/image" Target="../media/image4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123825</xdr:rowOff>
    </xdr:from>
    <xdr:to>
      <xdr:col>0</xdr:col>
      <xdr:colOff>1447800</xdr:colOff>
      <xdr:row>12</xdr:row>
      <xdr:rowOff>190500</xdr:rowOff>
    </xdr:to>
    <xdr:pic>
      <xdr:nvPicPr>
        <xdr:cNvPr id="2049" name="Picture 1" descr="C:\Users\bobby\Downloads\WhatsApp Image 2026-03-30 at 11.26.06 A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352425"/>
          <a:ext cx="114300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13</xdr:row>
      <xdr:rowOff>161925</xdr:rowOff>
    </xdr:from>
    <xdr:to>
      <xdr:col>0</xdr:col>
      <xdr:colOff>1666875</xdr:colOff>
      <xdr:row>24</xdr:row>
      <xdr:rowOff>76200</xdr:rowOff>
    </xdr:to>
    <xdr:pic>
      <xdr:nvPicPr>
        <xdr:cNvPr id="2050" name="Picture 2" descr="C:\Users\bobby\Downloads\WhatsApp Image 2026-04-08 at 12.51.46 PM (2)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0" y="2676525"/>
          <a:ext cx="1476375" cy="204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266700</xdr:colOff>
      <xdr:row>24</xdr:row>
      <xdr:rowOff>152400</xdr:rowOff>
    </xdr:from>
    <xdr:to>
      <xdr:col>0</xdr:col>
      <xdr:colOff>1638300</xdr:colOff>
      <xdr:row>38</xdr:row>
      <xdr:rowOff>95250</xdr:rowOff>
    </xdr:to>
    <xdr:pic>
      <xdr:nvPicPr>
        <xdr:cNvPr id="2051" name="Picture 3" descr="C:\Users\bobby\Downloads\WhatsApp Image 2026-04-08 at 12.58.45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6700" y="4800600"/>
          <a:ext cx="1371600" cy="260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39</xdr:row>
      <xdr:rowOff>47625</xdr:rowOff>
    </xdr:from>
    <xdr:to>
      <xdr:col>0</xdr:col>
      <xdr:colOff>1657350</xdr:colOff>
      <xdr:row>52</xdr:row>
      <xdr:rowOff>152400</xdr:rowOff>
    </xdr:to>
    <xdr:pic>
      <xdr:nvPicPr>
        <xdr:cNvPr id="2052" name="Picture 4" descr="C:\Users\bobby\Downloads\WhatsApp Image 2026-04-08 at 1.01.41 PM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0" y="7553325"/>
          <a:ext cx="1371600" cy="2581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54</xdr:row>
      <xdr:rowOff>0</xdr:rowOff>
    </xdr:from>
    <xdr:to>
      <xdr:col>0</xdr:col>
      <xdr:colOff>1695450</xdr:colOff>
      <xdr:row>68</xdr:row>
      <xdr:rowOff>9525</xdr:rowOff>
    </xdr:to>
    <xdr:pic>
      <xdr:nvPicPr>
        <xdr:cNvPr id="2053" name="Picture 5" descr="C:\Users\bobby\Downloads\WhatsApp Image 2026-04-08 at 1.05.46 PM.jpe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85750" y="10363200"/>
          <a:ext cx="1409700" cy="2676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361950</xdr:colOff>
      <xdr:row>68</xdr:row>
      <xdr:rowOff>114300</xdr:rowOff>
    </xdr:from>
    <xdr:to>
      <xdr:col>0</xdr:col>
      <xdr:colOff>1724025</xdr:colOff>
      <xdr:row>81</xdr:row>
      <xdr:rowOff>0</xdr:rowOff>
    </xdr:to>
    <xdr:pic>
      <xdr:nvPicPr>
        <xdr:cNvPr id="2054" name="Picture 6" descr="C:\Users\bobby\Downloads\WhatsApp Image 2026-04-08 at 1.08.45 PM.jpe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61950" y="13144500"/>
          <a:ext cx="1362075" cy="2362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381000</xdr:colOff>
      <xdr:row>74</xdr:row>
      <xdr:rowOff>133350</xdr:rowOff>
    </xdr:from>
    <xdr:to>
      <xdr:col>1</xdr:col>
      <xdr:colOff>1752600</xdr:colOff>
      <xdr:row>87</xdr:row>
      <xdr:rowOff>142875</xdr:rowOff>
    </xdr:to>
    <xdr:pic>
      <xdr:nvPicPr>
        <xdr:cNvPr id="2055" name="Picture 7" descr="C:\Users\bobby\Downloads\WhatsApp Image 2026-04-08 at 1.11.23 PM.jpe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209800" y="14306550"/>
          <a:ext cx="137160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2105025</xdr:colOff>
      <xdr:row>75</xdr:row>
      <xdr:rowOff>38100</xdr:rowOff>
    </xdr:from>
    <xdr:to>
      <xdr:col>3</xdr:col>
      <xdr:colOff>28575</xdr:colOff>
      <xdr:row>87</xdr:row>
      <xdr:rowOff>152400</xdr:rowOff>
    </xdr:to>
    <xdr:pic>
      <xdr:nvPicPr>
        <xdr:cNvPr id="2056" name="Picture 8" descr="C:\Users\bobby\Downloads\WhatsApp Image 2026-04-08 at 1.14.05 PM.jpe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914775" y="14401800"/>
          <a:ext cx="1190625" cy="240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28575</xdr:rowOff>
    </xdr:from>
    <xdr:to>
      <xdr:col>0</xdr:col>
      <xdr:colOff>1400175</xdr:colOff>
      <xdr:row>11</xdr:row>
      <xdr:rowOff>142875</xdr:rowOff>
    </xdr:to>
    <xdr:pic>
      <xdr:nvPicPr>
        <xdr:cNvPr id="3073" name="Picture 1" descr="C:\Users\bobby\Downloads\WhatsApp Image 2026-04-08 at 2.36.28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257175"/>
          <a:ext cx="1266825" cy="2019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12</xdr:row>
      <xdr:rowOff>85725</xdr:rowOff>
    </xdr:from>
    <xdr:to>
      <xdr:col>0</xdr:col>
      <xdr:colOff>1438275</xdr:colOff>
      <xdr:row>23</xdr:row>
      <xdr:rowOff>123825</xdr:rowOff>
    </xdr:to>
    <xdr:pic>
      <xdr:nvPicPr>
        <xdr:cNvPr id="3074" name="Picture 2" descr="C:\Users\bobby\Downloads\WhatsApp Image 2026-04-08 at 2.39.41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2409825"/>
          <a:ext cx="1266825" cy="213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24</xdr:row>
      <xdr:rowOff>95250</xdr:rowOff>
    </xdr:from>
    <xdr:to>
      <xdr:col>0</xdr:col>
      <xdr:colOff>1457325</xdr:colOff>
      <xdr:row>37</xdr:row>
      <xdr:rowOff>57150</xdr:rowOff>
    </xdr:to>
    <xdr:pic>
      <xdr:nvPicPr>
        <xdr:cNvPr id="3075" name="Picture 3" descr="C:\Users\bobby\Downloads\WhatsApp Image 2026-04-08 at 2.42.20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8600" y="4705350"/>
          <a:ext cx="1228725" cy="243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38</xdr:row>
      <xdr:rowOff>9525</xdr:rowOff>
    </xdr:from>
    <xdr:to>
      <xdr:col>0</xdr:col>
      <xdr:colOff>1495425</xdr:colOff>
      <xdr:row>49</xdr:row>
      <xdr:rowOff>171450</xdr:rowOff>
    </xdr:to>
    <xdr:pic>
      <xdr:nvPicPr>
        <xdr:cNvPr id="3076" name="Picture 4" descr="C:\Users\bobby\Downloads\WhatsApp Image 2026-04-08 at 2.44.31 PM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6225" y="7286625"/>
          <a:ext cx="121920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50</xdr:row>
      <xdr:rowOff>171450</xdr:rowOff>
    </xdr:from>
    <xdr:to>
      <xdr:col>0</xdr:col>
      <xdr:colOff>1543050</xdr:colOff>
      <xdr:row>62</xdr:row>
      <xdr:rowOff>171450</xdr:rowOff>
    </xdr:to>
    <xdr:pic>
      <xdr:nvPicPr>
        <xdr:cNvPr id="3077" name="Picture 5" descr="C:\Users\bobby\Downloads\WhatsApp Image 2026-04-08 at 2.46.50 PM.jpe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85750" y="9734550"/>
          <a:ext cx="1257300" cy="228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352425</xdr:colOff>
      <xdr:row>63</xdr:row>
      <xdr:rowOff>152400</xdr:rowOff>
    </xdr:from>
    <xdr:to>
      <xdr:col>0</xdr:col>
      <xdr:colOff>1504950</xdr:colOff>
      <xdr:row>76</xdr:row>
      <xdr:rowOff>85725</xdr:rowOff>
    </xdr:to>
    <xdr:pic>
      <xdr:nvPicPr>
        <xdr:cNvPr id="3078" name="Picture 6" descr="C:\Users\bobby\Downloads\WhatsApp Image 2026-04-08 at 2.49.51 PM.jpe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52425" y="12192000"/>
          <a:ext cx="1152525" cy="2409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361950</xdr:colOff>
      <xdr:row>77</xdr:row>
      <xdr:rowOff>47625</xdr:rowOff>
    </xdr:from>
    <xdr:to>
      <xdr:col>0</xdr:col>
      <xdr:colOff>1333500</xdr:colOff>
      <xdr:row>89</xdr:row>
      <xdr:rowOff>66675</xdr:rowOff>
    </xdr:to>
    <xdr:pic>
      <xdr:nvPicPr>
        <xdr:cNvPr id="3079" name="Picture 7" descr="C:\Users\bobby\Downloads\WhatsApp Image 2026-04-08 at 2.53.25 PM.jpe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1950" y="14754225"/>
          <a:ext cx="97155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90</xdr:row>
      <xdr:rowOff>57150</xdr:rowOff>
    </xdr:from>
    <xdr:to>
      <xdr:col>0</xdr:col>
      <xdr:colOff>1638300</xdr:colOff>
      <xdr:row>102</xdr:row>
      <xdr:rowOff>123825</xdr:rowOff>
    </xdr:to>
    <xdr:pic>
      <xdr:nvPicPr>
        <xdr:cNvPr id="3080" name="Picture 8" descr="C:\Users\bobby\Downloads\WhatsApp Image 2026-04-08 at 2.57.48 PM.jpe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3825" y="17240250"/>
          <a:ext cx="1514475" cy="235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47625</xdr:rowOff>
    </xdr:from>
    <xdr:to>
      <xdr:col>0</xdr:col>
      <xdr:colOff>1381125</xdr:colOff>
      <xdr:row>10</xdr:row>
      <xdr:rowOff>9525</xdr:rowOff>
    </xdr:to>
    <xdr:pic>
      <xdr:nvPicPr>
        <xdr:cNvPr id="4097" name="Picture 4" descr="C:\Users\bobby\Downloads\WhatsApp Image 2026-04-08 at 12.06.33 PM (1)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276225"/>
          <a:ext cx="942975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476250</xdr:colOff>
      <xdr:row>10</xdr:row>
      <xdr:rowOff>142875</xdr:rowOff>
    </xdr:from>
    <xdr:to>
      <xdr:col>0</xdr:col>
      <xdr:colOff>1409700</xdr:colOff>
      <xdr:row>21</xdr:row>
      <xdr:rowOff>38100</xdr:rowOff>
    </xdr:to>
    <xdr:pic>
      <xdr:nvPicPr>
        <xdr:cNvPr id="4098" name="Picture 5" descr="C:\Users\bobby\Downloads\WhatsApp Image 2026-04-08 at 12.16.31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0" y="2085975"/>
          <a:ext cx="933450" cy="1990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476250</xdr:colOff>
      <xdr:row>21</xdr:row>
      <xdr:rowOff>171450</xdr:rowOff>
    </xdr:from>
    <xdr:to>
      <xdr:col>0</xdr:col>
      <xdr:colOff>1409700</xdr:colOff>
      <xdr:row>30</xdr:row>
      <xdr:rowOff>123825</xdr:rowOff>
    </xdr:to>
    <xdr:pic>
      <xdr:nvPicPr>
        <xdr:cNvPr id="4099" name="Picture 6" descr="C:\Users\bobby\Downloads\WhatsApp Image 2026-04-08 at 12.22.25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0" y="4210050"/>
          <a:ext cx="93345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514350</xdr:colOff>
      <xdr:row>31</xdr:row>
      <xdr:rowOff>19050</xdr:rowOff>
    </xdr:from>
    <xdr:to>
      <xdr:col>0</xdr:col>
      <xdr:colOff>1447800</xdr:colOff>
      <xdr:row>40</xdr:row>
      <xdr:rowOff>47625</xdr:rowOff>
    </xdr:to>
    <xdr:pic>
      <xdr:nvPicPr>
        <xdr:cNvPr id="4100" name="Picture 7" descr="C:\Users\bobby\Downloads\WhatsApp Image 2026-04-08 at 12.27.05 PM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4350" y="5962650"/>
          <a:ext cx="93345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476250</xdr:colOff>
      <xdr:row>41</xdr:row>
      <xdr:rowOff>0</xdr:rowOff>
    </xdr:from>
    <xdr:to>
      <xdr:col>0</xdr:col>
      <xdr:colOff>1447800</xdr:colOff>
      <xdr:row>50</xdr:row>
      <xdr:rowOff>142875</xdr:rowOff>
    </xdr:to>
    <xdr:pic>
      <xdr:nvPicPr>
        <xdr:cNvPr id="4101" name="Picture 8" descr="C:\Users\bobby\Downloads\WhatsApp Image 2026-04-08 at 12.32.27 PM.jpe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0" y="7848600"/>
          <a:ext cx="971550" cy="185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40</xdr:row>
      <xdr:rowOff>152400</xdr:rowOff>
    </xdr:from>
    <xdr:to>
      <xdr:col>1</xdr:col>
      <xdr:colOff>1333500</xdr:colOff>
      <xdr:row>50</xdr:row>
      <xdr:rowOff>161925</xdr:rowOff>
    </xdr:to>
    <xdr:pic>
      <xdr:nvPicPr>
        <xdr:cNvPr id="4102" name="Picture 9" descr="C:\Users\bobby\Downloads\WhatsApp Image 2026-04-08 at 12.34.17 PM.jpe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019300" y="7810500"/>
          <a:ext cx="1047750" cy="1914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504825</xdr:colOff>
      <xdr:row>40</xdr:row>
      <xdr:rowOff>171450</xdr:rowOff>
    </xdr:from>
    <xdr:to>
      <xdr:col>2</xdr:col>
      <xdr:colOff>1476375</xdr:colOff>
      <xdr:row>50</xdr:row>
      <xdr:rowOff>171450</xdr:rowOff>
    </xdr:to>
    <xdr:pic>
      <xdr:nvPicPr>
        <xdr:cNvPr id="4103" name="Picture 10" descr="C:\Users\bobby\Downloads\WhatsApp Image 2026-04-08 at 12.39.57 PM.jpe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971925" y="7829550"/>
          <a:ext cx="971550" cy="190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2</xdr:row>
      <xdr:rowOff>38100</xdr:rowOff>
    </xdr:from>
    <xdr:to>
      <xdr:col>0</xdr:col>
      <xdr:colOff>1543050</xdr:colOff>
      <xdr:row>14</xdr:row>
      <xdr:rowOff>180975</xdr:rowOff>
    </xdr:to>
    <xdr:pic>
      <xdr:nvPicPr>
        <xdr:cNvPr id="5121" name="Picture 1" descr="C:\Users\bobby\Downloads\WhatsApp Image 2026-04-08 at 1.19.00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57200"/>
          <a:ext cx="1190625" cy="242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15</xdr:row>
      <xdr:rowOff>171450</xdr:rowOff>
    </xdr:from>
    <xdr:to>
      <xdr:col>0</xdr:col>
      <xdr:colOff>1581150</xdr:colOff>
      <xdr:row>30</xdr:row>
      <xdr:rowOff>19050</xdr:rowOff>
    </xdr:to>
    <xdr:pic>
      <xdr:nvPicPr>
        <xdr:cNvPr id="5122" name="Picture 2" descr="C:\Users\bobby\Downloads\WhatsApp Image 2026-04-08 at 1.22.49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9550" y="3067050"/>
          <a:ext cx="1371600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323850</xdr:colOff>
      <xdr:row>16</xdr:row>
      <xdr:rowOff>0</xdr:rowOff>
    </xdr:from>
    <xdr:to>
      <xdr:col>1</xdr:col>
      <xdr:colOff>1685925</xdr:colOff>
      <xdr:row>30</xdr:row>
      <xdr:rowOff>142875</xdr:rowOff>
    </xdr:to>
    <xdr:pic>
      <xdr:nvPicPr>
        <xdr:cNvPr id="5123" name="Picture 3" descr="C:\Users\bobby\Downloads\WhatsApp Image 2026-04-08 at 1.25.13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33600" y="3086100"/>
          <a:ext cx="1362075" cy="280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200025</xdr:colOff>
      <xdr:row>16</xdr:row>
      <xdr:rowOff>0</xdr:rowOff>
    </xdr:from>
    <xdr:to>
      <xdr:col>2</xdr:col>
      <xdr:colOff>1638300</xdr:colOff>
      <xdr:row>30</xdr:row>
      <xdr:rowOff>142875</xdr:rowOff>
    </xdr:to>
    <xdr:pic>
      <xdr:nvPicPr>
        <xdr:cNvPr id="5124" name="Picture 4" descr="C:\Users\bobby\Downloads\WhatsApp Image 2026-04-08 at 1.28.19 PM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943350" y="3086100"/>
          <a:ext cx="1438275" cy="280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57150</xdr:colOff>
      <xdr:row>15</xdr:row>
      <xdr:rowOff>171450</xdr:rowOff>
    </xdr:from>
    <xdr:to>
      <xdr:col>5</xdr:col>
      <xdr:colOff>133350</xdr:colOff>
      <xdr:row>30</xdr:row>
      <xdr:rowOff>133350</xdr:rowOff>
    </xdr:to>
    <xdr:pic>
      <xdr:nvPicPr>
        <xdr:cNvPr id="5125" name="Picture 5" descr="C:\Users\bobby\Downloads\WhatsApp Image 2026-04-08 at 1.31.01 PM.jpe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619750" y="3067050"/>
          <a:ext cx="1371600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1</xdr:row>
      <xdr:rowOff>38100</xdr:rowOff>
    </xdr:from>
    <xdr:to>
      <xdr:col>0</xdr:col>
      <xdr:colOff>1457325</xdr:colOff>
      <xdr:row>12</xdr:row>
      <xdr:rowOff>180975</xdr:rowOff>
    </xdr:to>
    <xdr:pic>
      <xdr:nvPicPr>
        <xdr:cNvPr id="6145" name="Picture 1" descr="C:\Users\bobby\Downloads\WhatsApp Image 2026-04-08 at 3.03.32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266700"/>
          <a:ext cx="1076325" cy="2238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13</xdr:row>
      <xdr:rowOff>152400</xdr:rowOff>
    </xdr:from>
    <xdr:to>
      <xdr:col>0</xdr:col>
      <xdr:colOff>1495425</xdr:colOff>
      <xdr:row>27</xdr:row>
      <xdr:rowOff>0</xdr:rowOff>
    </xdr:to>
    <xdr:pic>
      <xdr:nvPicPr>
        <xdr:cNvPr id="6146" name="Picture 2" descr="C:\Users\bobby\Downloads\WhatsApp Image 2026-04-08 at 3.06.29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2900" y="2667000"/>
          <a:ext cx="115252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371475</xdr:colOff>
      <xdr:row>16</xdr:row>
      <xdr:rowOff>95250</xdr:rowOff>
    </xdr:from>
    <xdr:to>
      <xdr:col>1</xdr:col>
      <xdr:colOff>1743075</xdr:colOff>
      <xdr:row>31</xdr:row>
      <xdr:rowOff>161925</xdr:rowOff>
    </xdr:to>
    <xdr:pic>
      <xdr:nvPicPr>
        <xdr:cNvPr id="6147" name="Picture 3" descr="C:\Users\bobby\Downloads\WhatsApp Image 2026-04-08 at 3.08.46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33600" y="3181350"/>
          <a:ext cx="1371600" cy="2924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16</xdr:row>
      <xdr:rowOff>114300</xdr:rowOff>
    </xdr:from>
    <xdr:to>
      <xdr:col>2</xdr:col>
      <xdr:colOff>1381125</xdr:colOff>
      <xdr:row>32</xdr:row>
      <xdr:rowOff>0</xdr:rowOff>
    </xdr:to>
    <xdr:pic>
      <xdr:nvPicPr>
        <xdr:cNvPr id="6148" name="Picture 4" descr="C:\Users\bobby\Downloads\WhatsApp Image 2026-04-08 at 3.13.19 PM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057650" y="3200400"/>
          <a:ext cx="1257300" cy="293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247650</xdr:colOff>
      <xdr:row>16</xdr:row>
      <xdr:rowOff>161925</xdr:rowOff>
    </xdr:from>
    <xdr:to>
      <xdr:col>5</xdr:col>
      <xdr:colOff>323850</xdr:colOff>
      <xdr:row>31</xdr:row>
      <xdr:rowOff>104775</xdr:rowOff>
    </xdr:to>
    <xdr:pic>
      <xdr:nvPicPr>
        <xdr:cNvPr id="6149" name="Picture 5" descr="C:\Users\bobby\Downloads\WhatsApp Image 2026-04-08 at 3.18.07 PM.jpe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638800" y="3248025"/>
          <a:ext cx="1295400" cy="2800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228600</xdr:colOff>
      <xdr:row>17</xdr:row>
      <xdr:rowOff>0</xdr:rowOff>
    </xdr:from>
    <xdr:to>
      <xdr:col>8</xdr:col>
      <xdr:colOff>304800</xdr:colOff>
      <xdr:row>31</xdr:row>
      <xdr:rowOff>114300</xdr:rowOff>
    </xdr:to>
    <xdr:pic>
      <xdr:nvPicPr>
        <xdr:cNvPr id="6150" name="Picture 6" descr="C:\Users\bobby\Downloads\WhatsApp Image 2026-04-08 at 3.21.06 PM.jpe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448550" y="3276600"/>
          <a:ext cx="1295400" cy="2781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2</xdr:row>
      <xdr:rowOff>133350</xdr:rowOff>
    </xdr:from>
    <xdr:to>
      <xdr:col>0</xdr:col>
      <xdr:colOff>1552575</xdr:colOff>
      <xdr:row>16</xdr:row>
      <xdr:rowOff>19050</xdr:rowOff>
    </xdr:to>
    <xdr:pic>
      <xdr:nvPicPr>
        <xdr:cNvPr id="1025" name="Picture 1" descr="C:\Users\bobby\Downloads\WhatsApp Image 2026-04-08 at 3.25.44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" y="552450"/>
          <a:ext cx="1295400" cy="2552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457200</xdr:colOff>
      <xdr:row>7</xdr:row>
      <xdr:rowOff>133350</xdr:rowOff>
    </xdr:from>
    <xdr:to>
      <xdr:col>1</xdr:col>
      <xdr:colOff>1647825</xdr:colOff>
      <xdr:row>22</xdr:row>
      <xdr:rowOff>123825</xdr:rowOff>
    </xdr:to>
    <xdr:pic>
      <xdr:nvPicPr>
        <xdr:cNvPr id="1026" name="Picture 2" descr="C:\Users\bobby\Downloads\WhatsApp Image 2026-04-08 at 3.29.00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66950" y="1504950"/>
          <a:ext cx="1190625" cy="2847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7</xdr:row>
      <xdr:rowOff>161925</xdr:rowOff>
    </xdr:from>
    <xdr:to>
      <xdr:col>2</xdr:col>
      <xdr:colOff>1476375</xdr:colOff>
      <xdr:row>22</xdr:row>
      <xdr:rowOff>123825</xdr:rowOff>
    </xdr:to>
    <xdr:pic>
      <xdr:nvPicPr>
        <xdr:cNvPr id="1027" name="Picture 4" descr="C:\Users\bobby\Downloads\WhatsApp Image 2026-04-08 at 3.31.30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981450" y="1533525"/>
          <a:ext cx="1371600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209550</xdr:colOff>
      <xdr:row>8</xdr:row>
      <xdr:rowOff>19050</xdr:rowOff>
    </xdr:from>
    <xdr:to>
      <xdr:col>5</xdr:col>
      <xdr:colOff>466725</xdr:colOff>
      <xdr:row>22</xdr:row>
      <xdr:rowOff>104775</xdr:rowOff>
    </xdr:to>
    <xdr:pic>
      <xdr:nvPicPr>
        <xdr:cNvPr id="1028" name="Picture 5" descr="C:\Users\bobby\Downloads\WhatsApp Image 2026-04-08 at 3.34.03 PM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67375" y="1581150"/>
          <a:ext cx="1476375" cy="2752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3</xdr:row>
      <xdr:rowOff>95250</xdr:rowOff>
    </xdr:from>
    <xdr:to>
      <xdr:col>0</xdr:col>
      <xdr:colOff>1657350</xdr:colOff>
      <xdr:row>19</xdr:row>
      <xdr:rowOff>28575</xdr:rowOff>
    </xdr:to>
    <xdr:pic>
      <xdr:nvPicPr>
        <xdr:cNvPr id="7169" name="Picture 1" descr="C:\Users\bobby\Downloads\WhatsApp Image 2026-04-08 at 4.00.31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04850"/>
          <a:ext cx="1371600" cy="2981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657225</xdr:colOff>
      <xdr:row>6</xdr:row>
      <xdr:rowOff>19050</xdr:rowOff>
    </xdr:from>
    <xdr:to>
      <xdr:col>1</xdr:col>
      <xdr:colOff>2095500</xdr:colOff>
      <xdr:row>22</xdr:row>
      <xdr:rowOff>104775</xdr:rowOff>
    </xdr:to>
    <xdr:pic>
      <xdr:nvPicPr>
        <xdr:cNvPr id="7170" name="Picture 2" descr="C:\Users\bobby\Downloads\WhatsApp Image 2026-04-08 at 4.02.52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1200150"/>
          <a:ext cx="1438275" cy="3133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285750</xdr:colOff>
      <xdr:row>6</xdr:row>
      <xdr:rowOff>28575</xdr:rowOff>
    </xdr:from>
    <xdr:to>
      <xdr:col>2</xdr:col>
      <xdr:colOff>1552575</xdr:colOff>
      <xdr:row>22</xdr:row>
      <xdr:rowOff>152400</xdr:rowOff>
    </xdr:to>
    <xdr:pic>
      <xdr:nvPicPr>
        <xdr:cNvPr id="7171" name="Picture 3" descr="C:\Users\bobby\Downloads\WhatsApp Image 2026-04-08 at 4.05.31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209675"/>
          <a:ext cx="1266825" cy="3171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171450</xdr:rowOff>
    </xdr:from>
    <xdr:to>
      <xdr:col>0</xdr:col>
      <xdr:colOff>1552575</xdr:colOff>
      <xdr:row>16</xdr:row>
      <xdr:rowOff>104775</xdr:rowOff>
    </xdr:to>
    <xdr:pic>
      <xdr:nvPicPr>
        <xdr:cNvPr id="8193" name="Picture 1" descr="C:\Users\bobby\Downloads\WhatsApp Image 2026-04-08 at 3.51.35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400050"/>
          <a:ext cx="1371600" cy="2790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238125</xdr:colOff>
      <xdr:row>3</xdr:row>
      <xdr:rowOff>171450</xdr:rowOff>
    </xdr:from>
    <xdr:to>
      <xdr:col>1</xdr:col>
      <xdr:colOff>2038350</xdr:colOff>
      <xdr:row>19</xdr:row>
      <xdr:rowOff>47625</xdr:rowOff>
    </xdr:to>
    <xdr:pic>
      <xdr:nvPicPr>
        <xdr:cNvPr id="8194" name="Picture 2" descr="C:\Users\bobby\Downloads\WhatsApp Image 2026-04-08 at 3.53.45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90725" y="781050"/>
          <a:ext cx="1800225" cy="2924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171450</xdr:rowOff>
    </xdr:from>
    <xdr:to>
      <xdr:col>0</xdr:col>
      <xdr:colOff>1657350</xdr:colOff>
      <xdr:row>15</xdr:row>
      <xdr:rowOff>9525</xdr:rowOff>
    </xdr:to>
    <xdr:pic>
      <xdr:nvPicPr>
        <xdr:cNvPr id="9217" name="Picture 1" descr="C:\Users\bobby\Downloads\WhatsApp Image 2026-04-08 at 3.39.47 PM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400050"/>
          <a:ext cx="1438275" cy="2505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5</xdr:row>
      <xdr:rowOff>161925</xdr:rowOff>
    </xdr:from>
    <xdr:to>
      <xdr:col>1</xdr:col>
      <xdr:colOff>1800225</xdr:colOff>
      <xdr:row>19</xdr:row>
      <xdr:rowOff>142875</xdr:rowOff>
    </xdr:to>
    <xdr:pic>
      <xdr:nvPicPr>
        <xdr:cNvPr id="9218" name="Picture 2" descr="C:\Users\bobby\Downloads\WhatsApp Image 2026-04-08 at 3.42.29 PM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9775" y="1152525"/>
          <a:ext cx="1657350" cy="2647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295275</xdr:colOff>
      <xdr:row>6</xdr:row>
      <xdr:rowOff>9525</xdr:rowOff>
    </xdr:from>
    <xdr:to>
      <xdr:col>2</xdr:col>
      <xdr:colOff>1628775</xdr:colOff>
      <xdr:row>19</xdr:row>
      <xdr:rowOff>142875</xdr:rowOff>
    </xdr:to>
    <xdr:pic>
      <xdr:nvPicPr>
        <xdr:cNvPr id="9219" name="Picture 3" descr="C:\Users\bobby\Downloads\WhatsApp Image 2026-04-08 at 3.46.11 PM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76700" y="1190625"/>
          <a:ext cx="1333500" cy="260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indexed="10"/>
  </sheetPr>
  <dimension ref="A1:K88"/>
  <sheetViews>
    <sheetView tabSelected="1" workbookViewId="0">
      <selection activeCell="A93" sqref="A93"/>
    </sheetView>
  </sheetViews>
  <sheetFormatPr defaultRowHeight="15"/>
  <cols>
    <col min="1" max="1" width="27.42578125" customWidth="1"/>
    <col min="2" max="2" width="31.28515625" customWidth="1"/>
    <col min="3" max="3" width="17.42578125" customWidth="1"/>
    <col min="4" max="4" width="10.42578125" customWidth="1"/>
    <col min="5" max="5" width="10.7109375" customWidth="1"/>
    <col min="6" max="6" width="10.28515625" customWidth="1"/>
    <col min="7" max="7" width="9.28515625" customWidth="1"/>
    <col min="8" max="8" width="10.140625" customWidth="1"/>
    <col min="9" max="9" width="9.28515625" customWidth="1"/>
    <col min="10" max="10" width="10" customWidth="1"/>
    <col min="11" max="11" width="9.285156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A2" s="2"/>
      <c r="B2" s="3" t="s">
        <v>5</v>
      </c>
      <c r="C2" s="3" t="s">
        <v>3</v>
      </c>
      <c r="D2">
        <v>19</v>
      </c>
      <c r="E2">
        <v>36</v>
      </c>
      <c r="F2">
        <v>59</v>
      </c>
      <c r="G2">
        <v>65</v>
      </c>
      <c r="H2" s="3"/>
      <c r="I2" s="3"/>
      <c r="J2" s="3"/>
      <c r="K2" s="3">
        <f>D2+E2+F2+G2+H2+I2+J2</f>
        <v>179</v>
      </c>
    </row>
    <row r="3" spans="1:11">
      <c r="A3" s="2"/>
      <c r="B3" s="3" t="s">
        <v>5</v>
      </c>
      <c r="C3" s="3" t="s">
        <v>6</v>
      </c>
      <c r="D3">
        <v>12</v>
      </c>
      <c r="E3">
        <v>22</v>
      </c>
      <c r="F3">
        <v>55</v>
      </c>
      <c r="G3">
        <v>43</v>
      </c>
      <c r="H3" s="3">
        <v>4</v>
      </c>
      <c r="I3" s="3"/>
      <c r="J3" s="3"/>
      <c r="K3" s="3">
        <f>D3+E3+F3+G3+H3+I3+J3</f>
        <v>136</v>
      </c>
    </row>
    <row r="4" spans="1:11">
      <c r="A4" s="2"/>
      <c r="B4" s="3" t="s">
        <v>5</v>
      </c>
      <c r="C4" s="3" t="s">
        <v>7</v>
      </c>
      <c r="D4">
        <v>9</v>
      </c>
      <c r="E4">
        <v>19</v>
      </c>
      <c r="F4">
        <v>41</v>
      </c>
      <c r="G4">
        <v>45</v>
      </c>
      <c r="H4" s="3"/>
      <c r="I4" s="3"/>
      <c r="J4" s="3"/>
      <c r="K4" s="3">
        <f>D4+E4+F4+G4+H4+I4+J4</f>
        <v>114</v>
      </c>
    </row>
    <row r="5" spans="1:11">
      <c r="A5" s="2"/>
      <c r="B5" s="3" t="s">
        <v>5</v>
      </c>
      <c r="C5" s="3" t="s">
        <v>8</v>
      </c>
      <c r="D5">
        <v>12</v>
      </c>
      <c r="E5">
        <v>32</v>
      </c>
      <c r="F5">
        <v>75</v>
      </c>
      <c r="G5">
        <v>66</v>
      </c>
      <c r="H5" s="3"/>
      <c r="I5" s="3"/>
      <c r="J5" s="3">
        <v>1</v>
      </c>
      <c r="K5" s="3">
        <f t="shared" ref="K5:K68" si="0">D5+E5+F5+G5+H5+I5+J5</f>
        <v>186</v>
      </c>
    </row>
    <row r="6" spans="1:11">
      <c r="A6" s="2"/>
      <c r="B6" s="3" t="s">
        <v>5</v>
      </c>
      <c r="C6" s="3" t="s">
        <v>9</v>
      </c>
      <c r="D6">
        <v>21</v>
      </c>
      <c r="E6">
        <v>84</v>
      </c>
      <c r="F6">
        <v>127</v>
      </c>
      <c r="G6">
        <v>151</v>
      </c>
      <c r="H6" s="3"/>
      <c r="I6" s="3"/>
      <c r="J6" s="3">
        <v>9</v>
      </c>
      <c r="K6" s="3">
        <f t="shared" si="0"/>
        <v>392</v>
      </c>
    </row>
    <row r="7" spans="1:11">
      <c r="A7" s="2"/>
      <c r="B7" s="3" t="s">
        <v>5</v>
      </c>
      <c r="C7" s="3" t="s">
        <v>10</v>
      </c>
      <c r="D7">
        <v>12</v>
      </c>
      <c r="E7">
        <v>32</v>
      </c>
      <c r="F7">
        <v>58</v>
      </c>
      <c r="G7">
        <v>77</v>
      </c>
      <c r="H7" s="3">
        <v>4</v>
      </c>
      <c r="I7" s="3">
        <v>2</v>
      </c>
      <c r="J7" s="3"/>
      <c r="K7" s="3">
        <f t="shared" si="0"/>
        <v>185</v>
      </c>
    </row>
    <row r="8" spans="1:11">
      <c r="A8" s="2"/>
      <c r="B8" s="3" t="s">
        <v>5</v>
      </c>
      <c r="C8" s="3" t="s">
        <v>11</v>
      </c>
      <c r="D8">
        <v>14</v>
      </c>
      <c r="E8">
        <v>35</v>
      </c>
      <c r="F8">
        <v>49</v>
      </c>
      <c r="G8">
        <v>60</v>
      </c>
      <c r="H8" s="3">
        <v>4</v>
      </c>
      <c r="I8" s="3"/>
      <c r="J8" s="3"/>
      <c r="K8" s="3">
        <f t="shared" si="0"/>
        <v>162</v>
      </c>
    </row>
    <row r="9" spans="1:11">
      <c r="A9" s="2"/>
      <c r="B9" s="3" t="s">
        <v>5</v>
      </c>
      <c r="C9" s="3" t="s">
        <v>12</v>
      </c>
      <c r="D9">
        <v>18</v>
      </c>
      <c r="E9">
        <v>12</v>
      </c>
      <c r="F9">
        <v>54</v>
      </c>
      <c r="G9">
        <v>47</v>
      </c>
      <c r="H9" s="3">
        <v>1</v>
      </c>
      <c r="I9" s="3"/>
      <c r="J9" s="3"/>
      <c r="K9" s="3">
        <f t="shared" si="0"/>
        <v>132</v>
      </c>
    </row>
    <row r="10" spans="1:11">
      <c r="A10" s="2"/>
      <c r="B10" s="3" t="s">
        <v>5</v>
      </c>
      <c r="C10" s="3" t="s">
        <v>13</v>
      </c>
      <c r="D10">
        <v>13</v>
      </c>
      <c r="E10">
        <v>22</v>
      </c>
      <c r="F10">
        <v>43</v>
      </c>
      <c r="G10">
        <v>52</v>
      </c>
      <c r="H10" s="3"/>
      <c r="I10" s="3"/>
      <c r="J10" s="3"/>
      <c r="K10" s="3">
        <f t="shared" si="0"/>
        <v>130</v>
      </c>
    </row>
    <row r="11" spans="1:11">
      <c r="A11" s="2"/>
      <c r="B11" s="3" t="s">
        <v>5</v>
      </c>
      <c r="C11" s="3" t="s">
        <v>14</v>
      </c>
      <c r="D11">
        <v>17</v>
      </c>
      <c r="E11">
        <v>19</v>
      </c>
      <c r="F11">
        <v>74</v>
      </c>
      <c r="G11">
        <v>58</v>
      </c>
      <c r="H11" s="3"/>
      <c r="I11" s="3"/>
      <c r="J11" s="3"/>
      <c r="K11" s="3">
        <f t="shared" si="0"/>
        <v>168</v>
      </c>
    </row>
    <row r="12" spans="1:11">
      <c r="A12" s="2"/>
      <c r="B12" s="3" t="s">
        <v>5</v>
      </c>
      <c r="C12" s="3" t="s">
        <v>15</v>
      </c>
      <c r="D12">
        <v>9</v>
      </c>
      <c r="E12">
        <v>19</v>
      </c>
      <c r="F12">
        <v>49</v>
      </c>
      <c r="G12">
        <v>53</v>
      </c>
      <c r="H12" s="3"/>
      <c r="I12" s="3"/>
      <c r="J12" s="3"/>
      <c r="K12" s="3">
        <f t="shared" si="0"/>
        <v>130</v>
      </c>
    </row>
    <row r="13" spans="1:11">
      <c r="B13" s="3" t="s">
        <v>5</v>
      </c>
      <c r="C13" s="3" t="s">
        <v>3</v>
      </c>
      <c r="D13">
        <v>18</v>
      </c>
      <c r="E13">
        <v>19</v>
      </c>
      <c r="F13">
        <v>44</v>
      </c>
      <c r="G13">
        <v>34</v>
      </c>
      <c r="H13" s="3"/>
      <c r="I13" s="3"/>
      <c r="J13" s="3"/>
      <c r="K13" s="3">
        <f t="shared" si="0"/>
        <v>115</v>
      </c>
    </row>
    <row r="14" spans="1:11">
      <c r="A14" s="2"/>
      <c r="B14" s="3" t="s">
        <v>5</v>
      </c>
      <c r="C14" s="3" t="s">
        <v>16</v>
      </c>
      <c r="D14">
        <v>26</v>
      </c>
      <c r="E14">
        <v>29</v>
      </c>
      <c r="F14">
        <v>86</v>
      </c>
      <c r="G14">
        <v>76</v>
      </c>
      <c r="H14" s="3"/>
      <c r="I14" s="3">
        <v>1</v>
      </c>
      <c r="J14" s="3"/>
      <c r="K14" s="3">
        <f t="shared" si="0"/>
        <v>218</v>
      </c>
    </row>
    <row r="15" spans="1:11">
      <c r="A15" s="2"/>
      <c r="B15" s="3" t="s">
        <v>5</v>
      </c>
      <c r="C15" s="3" t="s">
        <v>17</v>
      </c>
      <c r="D15">
        <v>16</v>
      </c>
      <c r="E15">
        <v>29</v>
      </c>
      <c r="F15">
        <v>46</v>
      </c>
      <c r="G15">
        <v>49</v>
      </c>
      <c r="H15" s="3"/>
      <c r="I15" s="3"/>
      <c r="J15" s="3"/>
      <c r="K15" s="3">
        <f t="shared" si="0"/>
        <v>140</v>
      </c>
    </row>
    <row r="16" spans="1:11">
      <c r="A16" s="2"/>
      <c r="B16" s="3" t="s">
        <v>5</v>
      </c>
      <c r="C16" s="3" t="s">
        <v>18</v>
      </c>
      <c r="D16">
        <v>28</v>
      </c>
      <c r="E16">
        <v>31</v>
      </c>
      <c r="F16">
        <v>37</v>
      </c>
      <c r="G16">
        <v>42</v>
      </c>
      <c r="H16" s="3"/>
      <c r="I16" s="3"/>
      <c r="J16" s="3"/>
      <c r="K16" s="3">
        <f t="shared" si="0"/>
        <v>138</v>
      </c>
    </row>
    <row r="17" spans="1:11">
      <c r="A17" s="2"/>
      <c r="B17" s="3" t="s">
        <v>5</v>
      </c>
      <c r="C17" s="3" t="s">
        <v>7</v>
      </c>
      <c r="D17">
        <v>18</v>
      </c>
      <c r="E17">
        <v>22</v>
      </c>
      <c r="F17">
        <v>33</v>
      </c>
      <c r="G17">
        <v>38</v>
      </c>
      <c r="H17" s="3"/>
      <c r="I17" s="3"/>
      <c r="J17" s="3"/>
      <c r="K17" s="3">
        <f t="shared" si="0"/>
        <v>111</v>
      </c>
    </row>
    <row r="18" spans="1:11">
      <c r="A18" s="2"/>
      <c r="B18" s="3" t="s">
        <v>5</v>
      </c>
      <c r="C18" s="3" t="s">
        <v>19</v>
      </c>
      <c r="D18">
        <v>12</v>
      </c>
      <c r="E18">
        <v>11</v>
      </c>
      <c r="F18">
        <v>42</v>
      </c>
      <c r="G18">
        <v>45</v>
      </c>
      <c r="H18" s="3"/>
      <c r="I18" s="3"/>
      <c r="J18" s="3"/>
      <c r="K18" s="3">
        <f t="shared" si="0"/>
        <v>110</v>
      </c>
    </row>
    <row r="19" spans="1:11" ht="18">
      <c r="A19" s="2"/>
      <c r="B19" s="3" t="s">
        <v>5</v>
      </c>
      <c r="C19" s="3" t="s">
        <v>20</v>
      </c>
      <c r="D19">
        <v>22</v>
      </c>
      <c r="E19">
        <v>19</v>
      </c>
      <c r="F19">
        <v>34</v>
      </c>
      <c r="G19">
        <v>38</v>
      </c>
      <c r="H19" s="1"/>
      <c r="I19" s="3"/>
      <c r="J19" s="1"/>
      <c r="K19" s="3">
        <f t="shared" si="0"/>
        <v>113</v>
      </c>
    </row>
    <row r="20" spans="1:11">
      <c r="A20" s="2"/>
      <c r="B20" s="3" t="s">
        <v>5</v>
      </c>
      <c r="C20" s="3" t="s">
        <v>21</v>
      </c>
      <c r="D20">
        <v>28</v>
      </c>
      <c r="E20">
        <v>30</v>
      </c>
      <c r="F20">
        <v>28</v>
      </c>
      <c r="G20">
        <v>33</v>
      </c>
      <c r="H20" s="3"/>
      <c r="I20" s="3"/>
      <c r="J20" s="3">
        <v>1</v>
      </c>
      <c r="K20" s="3">
        <f t="shared" si="0"/>
        <v>120</v>
      </c>
    </row>
    <row r="21" spans="1:11">
      <c r="A21" s="2"/>
      <c r="B21" s="3" t="s">
        <v>5</v>
      </c>
      <c r="C21" s="3" t="s">
        <v>22</v>
      </c>
      <c r="D21">
        <v>28</v>
      </c>
      <c r="E21">
        <v>32</v>
      </c>
      <c r="F21">
        <v>29</v>
      </c>
      <c r="G21">
        <v>59</v>
      </c>
      <c r="H21" s="3">
        <v>2</v>
      </c>
      <c r="I21" s="3"/>
      <c r="J21" s="3"/>
      <c r="K21" s="3">
        <f t="shared" si="0"/>
        <v>150</v>
      </c>
    </row>
    <row r="22" spans="1:11">
      <c r="A22" s="2"/>
      <c r="B22" s="3" t="s">
        <v>5</v>
      </c>
      <c r="C22" s="3" t="s">
        <v>6</v>
      </c>
      <c r="D22">
        <v>22</v>
      </c>
      <c r="E22">
        <v>38</v>
      </c>
      <c r="F22">
        <v>39</v>
      </c>
      <c r="G22">
        <v>37</v>
      </c>
      <c r="H22" s="3">
        <v>4</v>
      </c>
      <c r="I22" s="3"/>
      <c r="J22" s="3"/>
      <c r="K22" s="3">
        <f t="shared" si="0"/>
        <v>140</v>
      </c>
    </row>
    <row r="23" spans="1:11">
      <c r="A23" s="2"/>
      <c r="B23" s="3" t="s">
        <v>5</v>
      </c>
      <c r="C23" s="3" t="s">
        <v>23</v>
      </c>
      <c r="D23">
        <v>17</v>
      </c>
      <c r="E23">
        <v>49</v>
      </c>
      <c r="F23">
        <v>66</v>
      </c>
      <c r="G23">
        <v>41</v>
      </c>
      <c r="H23" s="3"/>
      <c r="I23" s="3"/>
      <c r="J23" s="3"/>
      <c r="K23" s="3">
        <f t="shared" si="0"/>
        <v>173</v>
      </c>
    </row>
    <row r="24" spans="1:11">
      <c r="A24" s="2"/>
      <c r="B24" s="3" t="s">
        <v>5</v>
      </c>
      <c r="C24" s="3" t="s">
        <v>24</v>
      </c>
      <c r="D24">
        <v>22</v>
      </c>
      <c r="E24">
        <v>42</v>
      </c>
      <c r="F24">
        <v>56</v>
      </c>
      <c r="G24">
        <v>53</v>
      </c>
      <c r="H24" s="3"/>
      <c r="I24" s="3"/>
      <c r="J24" s="3"/>
      <c r="K24" s="3">
        <f t="shared" si="0"/>
        <v>173</v>
      </c>
    </row>
    <row r="25" spans="1:11">
      <c r="A25" s="2"/>
      <c r="B25" s="3" t="s">
        <v>5</v>
      </c>
      <c r="C25" s="3" t="s">
        <v>25</v>
      </c>
      <c r="D25">
        <v>15</v>
      </c>
      <c r="E25">
        <v>38</v>
      </c>
      <c r="F25">
        <v>39</v>
      </c>
      <c r="G25">
        <v>47</v>
      </c>
      <c r="H25" s="3">
        <v>3</v>
      </c>
      <c r="I25" s="3"/>
      <c r="J25" s="3"/>
      <c r="K25" s="3">
        <f t="shared" si="0"/>
        <v>142</v>
      </c>
    </row>
    <row r="26" spans="1:11">
      <c r="B26" s="3" t="s">
        <v>5</v>
      </c>
      <c r="C26" s="3" t="s">
        <v>26</v>
      </c>
      <c r="D26">
        <v>14</v>
      </c>
      <c r="E26">
        <v>47</v>
      </c>
      <c r="F26">
        <v>71</v>
      </c>
      <c r="G26">
        <v>83</v>
      </c>
      <c r="H26" s="3"/>
      <c r="I26" s="3"/>
      <c r="J26" s="3"/>
      <c r="K26" s="3">
        <f t="shared" si="0"/>
        <v>215</v>
      </c>
    </row>
    <row r="27" spans="1:11">
      <c r="A27" s="2"/>
      <c r="B27" s="3" t="s">
        <v>5</v>
      </c>
      <c r="C27" s="3" t="s">
        <v>27</v>
      </c>
      <c r="D27">
        <v>18</v>
      </c>
      <c r="E27">
        <v>47</v>
      </c>
      <c r="F27">
        <v>28</v>
      </c>
      <c r="G27">
        <v>28</v>
      </c>
      <c r="H27" s="3">
        <v>2</v>
      </c>
      <c r="I27" s="3"/>
      <c r="J27" s="3"/>
      <c r="K27" s="3">
        <f t="shared" si="0"/>
        <v>123</v>
      </c>
    </row>
    <row r="28" spans="1:11">
      <c r="A28" s="2"/>
      <c r="B28" s="3" t="s">
        <v>5</v>
      </c>
      <c r="C28" s="3" t="s">
        <v>28</v>
      </c>
      <c r="D28">
        <v>11</v>
      </c>
      <c r="E28">
        <v>42</v>
      </c>
      <c r="F28">
        <v>36</v>
      </c>
      <c r="G28">
        <v>29</v>
      </c>
      <c r="H28" s="3"/>
      <c r="I28" s="3"/>
      <c r="J28" s="3"/>
      <c r="K28" s="3">
        <f t="shared" si="0"/>
        <v>118</v>
      </c>
    </row>
    <row r="29" spans="1:11">
      <c r="A29" s="2"/>
      <c r="B29" s="3" t="s">
        <v>5</v>
      </c>
      <c r="C29" s="3" t="s">
        <v>29</v>
      </c>
      <c r="D29">
        <v>13</v>
      </c>
      <c r="E29">
        <v>51</v>
      </c>
      <c r="F29">
        <v>42</v>
      </c>
      <c r="G29">
        <v>43</v>
      </c>
      <c r="H29" s="3"/>
      <c r="I29" s="3"/>
      <c r="J29" s="3"/>
      <c r="K29" s="3">
        <f t="shared" si="0"/>
        <v>149</v>
      </c>
    </row>
    <row r="30" spans="1:11">
      <c r="A30" s="2"/>
      <c r="B30" s="3" t="s">
        <v>5</v>
      </c>
      <c r="C30" s="3" t="s">
        <v>30</v>
      </c>
      <c r="D30">
        <v>17</v>
      </c>
      <c r="E30">
        <v>52</v>
      </c>
      <c r="F30">
        <v>30</v>
      </c>
      <c r="G30">
        <v>75</v>
      </c>
      <c r="H30" s="3">
        <v>3</v>
      </c>
      <c r="I30" s="3"/>
      <c r="J30" s="3"/>
      <c r="K30" s="3">
        <f t="shared" si="0"/>
        <v>177</v>
      </c>
    </row>
    <row r="31" spans="1:11">
      <c r="A31" s="2"/>
      <c r="B31" s="3" t="s">
        <v>5</v>
      </c>
      <c r="C31" s="3" t="s">
        <v>31</v>
      </c>
      <c r="D31">
        <v>14</v>
      </c>
      <c r="E31">
        <v>37</v>
      </c>
      <c r="F31">
        <v>65</v>
      </c>
      <c r="G31">
        <v>102</v>
      </c>
      <c r="H31" s="3">
        <v>5</v>
      </c>
      <c r="I31" s="3">
        <v>4</v>
      </c>
      <c r="J31" s="3">
        <v>10</v>
      </c>
      <c r="K31" s="3">
        <f t="shared" si="0"/>
        <v>237</v>
      </c>
    </row>
    <row r="32" spans="1:11">
      <c r="A32" s="2"/>
      <c r="B32" s="3" t="s">
        <v>5</v>
      </c>
      <c r="C32" s="3" t="s">
        <v>32</v>
      </c>
      <c r="D32">
        <v>17</v>
      </c>
      <c r="E32">
        <v>37</v>
      </c>
      <c r="F32">
        <v>27</v>
      </c>
      <c r="G32">
        <v>27</v>
      </c>
      <c r="H32" s="3"/>
      <c r="I32" s="3"/>
      <c r="J32" s="3"/>
      <c r="K32" s="3">
        <f t="shared" si="0"/>
        <v>108</v>
      </c>
    </row>
    <row r="33" spans="1:11">
      <c r="A33" s="2"/>
      <c r="B33" s="3" t="s">
        <v>5</v>
      </c>
      <c r="C33" s="3" t="s">
        <v>33</v>
      </c>
      <c r="D33">
        <v>27</v>
      </c>
      <c r="E33">
        <v>43</v>
      </c>
      <c r="F33">
        <v>27</v>
      </c>
      <c r="G33">
        <v>35</v>
      </c>
      <c r="H33" s="3"/>
      <c r="I33" s="3"/>
      <c r="J33" s="3"/>
      <c r="K33" s="3">
        <f t="shared" si="0"/>
        <v>132</v>
      </c>
    </row>
    <row r="34" spans="1:11">
      <c r="A34" s="2"/>
      <c r="B34" s="3" t="s">
        <v>5</v>
      </c>
      <c r="C34" s="3" t="s">
        <v>34</v>
      </c>
      <c r="D34">
        <v>18</v>
      </c>
      <c r="E34">
        <v>43</v>
      </c>
      <c r="F34">
        <v>38</v>
      </c>
      <c r="G34">
        <v>53</v>
      </c>
      <c r="H34" s="3"/>
      <c r="I34" s="3"/>
      <c r="J34" s="3"/>
      <c r="K34" s="3">
        <f t="shared" si="0"/>
        <v>152</v>
      </c>
    </row>
    <row r="35" spans="1:11">
      <c r="A35" s="2"/>
      <c r="B35" s="3" t="s">
        <v>5</v>
      </c>
      <c r="C35" s="3" t="s">
        <v>35</v>
      </c>
      <c r="D35">
        <v>22</v>
      </c>
      <c r="E35">
        <v>53</v>
      </c>
      <c r="F35">
        <v>27</v>
      </c>
      <c r="G35">
        <v>60</v>
      </c>
      <c r="H35" s="3">
        <v>4</v>
      </c>
      <c r="I35" s="3">
        <v>1</v>
      </c>
      <c r="J35" s="3"/>
      <c r="K35" s="3">
        <f t="shared" si="0"/>
        <v>167</v>
      </c>
    </row>
    <row r="36" spans="1:11">
      <c r="A36" s="2"/>
      <c r="B36" s="3" t="s">
        <v>5</v>
      </c>
      <c r="C36" s="3" t="s">
        <v>36</v>
      </c>
      <c r="D36">
        <v>23</v>
      </c>
      <c r="E36">
        <v>60</v>
      </c>
      <c r="F36">
        <v>54</v>
      </c>
      <c r="G36">
        <v>112</v>
      </c>
      <c r="H36" s="3"/>
      <c r="I36" s="3"/>
      <c r="J36" s="3"/>
      <c r="K36" s="3">
        <f t="shared" si="0"/>
        <v>249</v>
      </c>
    </row>
    <row r="37" spans="1:11">
      <c r="A37" s="2"/>
      <c r="B37" s="3" t="s">
        <v>5</v>
      </c>
      <c r="C37" s="3" t="s">
        <v>37</v>
      </c>
      <c r="D37">
        <v>16</v>
      </c>
      <c r="E37">
        <v>62</v>
      </c>
      <c r="F37">
        <v>27</v>
      </c>
      <c r="G37">
        <v>60</v>
      </c>
      <c r="H37" s="3">
        <v>6</v>
      </c>
      <c r="I37" s="3"/>
      <c r="J37" s="3"/>
      <c r="K37" s="3">
        <f t="shared" si="0"/>
        <v>171</v>
      </c>
    </row>
    <row r="38" spans="1:11">
      <c r="A38" s="2"/>
      <c r="B38" s="3" t="s">
        <v>5</v>
      </c>
      <c r="C38" s="3" t="s">
        <v>38</v>
      </c>
      <c r="D38">
        <v>11</v>
      </c>
      <c r="E38">
        <v>57</v>
      </c>
      <c r="F38">
        <v>28</v>
      </c>
      <c r="G38">
        <v>27</v>
      </c>
      <c r="H38" s="3"/>
      <c r="I38" s="3"/>
      <c r="J38" s="3"/>
      <c r="K38" s="3">
        <f t="shared" si="0"/>
        <v>123</v>
      </c>
    </row>
    <row r="39" spans="1:11">
      <c r="A39" s="2"/>
      <c r="B39" s="3" t="s">
        <v>5</v>
      </c>
      <c r="C39" s="3" t="s">
        <v>39</v>
      </c>
      <c r="D39">
        <v>15</v>
      </c>
      <c r="E39">
        <v>34</v>
      </c>
      <c r="F39">
        <v>27</v>
      </c>
      <c r="G39">
        <v>27</v>
      </c>
      <c r="H39" s="3"/>
      <c r="I39" s="3"/>
      <c r="J39" s="3"/>
      <c r="K39" s="3">
        <f t="shared" si="0"/>
        <v>103</v>
      </c>
    </row>
    <row r="40" spans="1:11">
      <c r="A40" s="2"/>
      <c r="B40" s="3" t="s">
        <v>5</v>
      </c>
      <c r="C40" s="3" t="s">
        <v>40</v>
      </c>
      <c r="D40">
        <v>14</v>
      </c>
      <c r="E40">
        <v>47</v>
      </c>
      <c r="F40">
        <v>27</v>
      </c>
      <c r="G40">
        <v>27</v>
      </c>
      <c r="H40" s="3"/>
      <c r="I40" s="3"/>
      <c r="J40" s="3"/>
      <c r="K40" s="3">
        <f t="shared" si="0"/>
        <v>115</v>
      </c>
    </row>
    <row r="41" spans="1:11">
      <c r="B41" s="3" t="s">
        <v>5</v>
      </c>
      <c r="C41" s="3" t="s">
        <v>41</v>
      </c>
      <c r="D41">
        <v>19</v>
      </c>
      <c r="E41">
        <v>59</v>
      </c>
      <c r="F41">
        <v>38</v>
      </c>
      <c r="G41">
        <v>38</v>
      </c>
      <c r="H41" s="3">
        <v>5</v>
      </c>
      <c r="I41" s="3">
        <v>5</v>
      </c>
      <c r="J41" s="3">
        <v>2</v>
      </c>
      <c r="K41" s="3">
        <f t="shared" si="0"/>
        <v>166</v>
      </c>
    </row>
    <row r="42" spans="1:11">
      <c r="A42" s="2"/>
      <c r="B42" s="3" t="s">
        <v>5</v>
      </c>
      <c r="C42" s="3" t="s">
        <v>42</v>
      </c>
      <c r="D42">
        <v>14</v>
      </c>
      <c r="E42">
        <v>49</v>
      </c>
      <c r="F42">
        <v>27</v>
      </c>
      <c r="G42">
        <v>31</v>
      </c>
      <c r="H42" s="3"/>
      <c r="I42" s="3"/>
      <c r="J42" s="3"/>
      <c r="K42" s="3">
        <f t="shared" si="0"/>
        <v>121</v>
      </c>
    </row>
    <row r="43" spans="1:11">
      <c r="A43" s="2"/>
      <c r="B43" s="3" t="s">
        <v>5</v>
      </c>
      <c r="C43" s="3" t="s">
        <v>43</v>
      </c>
      <c r="D43">
        <v>11</v>
      </c>
      <c r="E43">
        <v>41</v>
      </c>
      <c r="F43">
        <v>86</v>
      </c>
      <c r="G43">
        <v>39</v>
      </c>
      <c r="H43" s="3">
        <v>2</v>
      </c>
      <c r="I43" s="3">
        <v>4</v>
      </c>
      <c r="J43" s="3">
        <v>1</v>
      </c>
      <c r="K43" s="3">
        <f t="shared" si="0"/>
        <v>184</v>
      </c>
    </row>
    <row r="44" spans="1:11">
      <c r="A44" s="2"/>
      <c r="B44" s="3" t="s">
        <v>5</v>
      </c>
      <c r="C44" s="3" t="s">
        <v>44</v>
      </c>
      <c r="D44">
        <v>9</v>
      </c>
      <c r="E44">
        <v>29</v>
      </c>
      <c r="F44">
        <v>27</v>
      </c>
      <c r="G44">
        <v>27</v>
      </c>
      <c r="H44" s="3"/>
      <c r="I44" s="3"/>
      <c r="J44" s="3"/>
      <c r="K44" s="3">
        <f t="shared" si="0"/>
        <v>92</v>
      </c>
    </row>
    <row r="45" spans="1:11">
      <c r="A45" s="2"/>
      <c r="B45" s="3" t="s">
        <v>5</v>
      </c>
      <c r="C45" s="3" t="s">
        <v>45</v>
      </c>
      <c r="D45">
        <v>13</v>
      </c>
      <c r="E45">
        <v>31</v>
      </c>
      <c r="F45">
        <v>53</v>
      </c>
      <c r="G45">
        <v>53</v>
      </c>
      <c r="H45" s="3"/>
      <c r="I45" s="3"/>
      <c r="J45" s="3"/>
      <c r="K45" s="3">
        <f t="shared" si="0"/>
        <v>150</v>
      </c>
    </row>
    <row r="46" spans="1:11">
      <c r="A46" s="2"/>
      <c r="B46" s="3" t="s">
        <v>5</v>
      </c>
      <c r="C46" s="3" t="s">
        <v>46</v>
      </c>
      <c r="D46">
        <v>18</v>
      </c>
      <c r="E46">
        <v>19</v>
      </c>
      <c r="F46">
        <v>23</v>
      </c>
      <c r="G46">
        <v>29</v>
      </c>
      <c r="H46" s="3"/>
      <c r="I46" s="3"/>
      <c r="J46" s="3"/>
      <c r="K46" s="3">
        <f t="shared" si="0"/>
        <v>89</v>
      </c>
    </row>
    <row r="47" spans="1:11">
      <c r="A47" s="2"/>
      <c r="B47" s="3" t="s">
        <v>5</v>
      </c>
      <c r="C47" s="3" t="s">
        <v>47</v>
      </c>
      <c r="D47">
        <v>8</v>
      </c>
      <c r="E47">
        <v>28</v>
      </c>
      <c r="F47">
        <v>33</v>
      </c>
      <c r="G47">
        <v>39</v>
      </c>
      <c r="H47" s="3"/>
      <c r="I47" s="3"/>
      <c r="J47" s="3"/>
      <c r="K47" s="3">
        <f t="shared" si="0"/>
        <v>108</v>
      </c>
    </row>
    <row r="48" spans="1:11">
      <c r="A48" s="2"/>
      <c r="B48" s="3" t="s">
        <v>5</v>
      </c>
      <c r="C48" s="3" t="s">
        <v>48</v>
      </c>
      <c r="D48">
        <v>13</v>
      </c>
      <c r="E48">
        <v>18</v>
      </c>
      <c r="F48">
        <v>43</v>
      </c>
      <c r="G48">
        <v>54</v>
      </c>
      <c r="H48" s="3"/>
      <c r="I48" s="3"/>
      <c r="J48" s="3">
        <v>1</v>
      </c>
      <c r="K48" s="3">
        <f t="shared" si="0"/>
        <v>129</v>
      </c>
    </row>
    <row r="49" spans="1:11">
      <c r="A49" s="2"/>
      <c r="B49" s="3" t="s">
        <v>5</v>
      </c>
      <c r="C49" s="3" t="s">
        <v>49</v>
      </c>
      <c r="D49">
        <v>18</v>
      </c>
      <c r="E49">
        <v>15</v>
      </c>
      <c r="F49">
        <v>36</v>
      </c>
      <c r="G49">
        <v>41</v>
      </c>
      <c r="H49" s="3"/>
      <c r="I49" s="3"/>
      <c r="J49" s="3"/>
      <c r="K49" s="3">
        <f t="shared" si="0"/>
        <v>110</v>
      </c>
    </row>
    <row r="50" spans="1:11">
      <c r="A50" s="2"/>
      <c r="B50" s="3" t="s">
        <v>5</v>
      </c>
      <c r="C50" s="3" t="s">
        <v>50</v>
      </c>
      <c r="D50">
        <v>15</v>
      </c>
      <c r="E50">
        <v>17</v>
      </c>
      <c r="F50">
        <v>33</v>
      </c>
      <c r="G50">
        <v>42</v>
      </c>
      <c r="H50" s="3"/>
      <c r="I50" s="3"/>
      <c r="J50" s="3"/>
      <c r="K50" s="3">
        <f t="shared" si="0"/>
        <v>107</v>
      </c>
    </row>
    <row r="51" spans="1:11">
      <c r="A51" s="2"/>
      <c r="B51" s="3" t="s">
        <v>5</v>
      </c>
      <c r="C51" s="3" t="s">
        <v>51</v>
      </c>
      <c r="D51">
        <v>18</v>
      </c>
      <c r="E51">
        <v>28</v>
      </c>
      <c r="F51">
        <v>33</v>
      </c>
      <c r="G51">
        <v>40</v>
      </c>
      <c r="H51" s="3">
        <v>1</v>
      </c>
      <c r="I51" s="3">
        <v>2</v>
      </c>
      <c r="J51" s="3"/>
      <c r="K51" s="3">
        <f t="shared" si="0"/>
        <v>122</v>
      </c>
    </row>
    <row r="52" spans="1:11">
      <c r="A52" s="2"/>
      <c r="B52" s="3" t="s">
        <v>5</v>
      </c>
      <c r="C52" s="3" t="s">
        <v>52</v>
      </c>
      <c r="D52">
        <v>15</v>
      </c>
      <c r="E52">
        <v>30</v>
      </c>
      <c r="F52">
        <v>19</v>
      </c>
      <c r="G52">
        <v>27</v>
      </c>
      <c r="H52" s="3"/>
      <c r="I52" s="3"/>
      <c r="J52" s="3"/>
      <c r="K52" s="3">
        <f t="shared" si="0"/>
        <v>91</v>
      </c>
    </row>
    <row r="53" spans="1:11">
      <c r="A53" s="2"/>
      <c r="B53" s="3" t="s">
        <v>5</v>
      </c>
      <c r="C53" s="3" t="s">
        <v>53</v>
      </c>
      <c r="D53">
        <v>13</v>
      </c>
      <c r="E53">
        <v>19</v>
      </c>
      <c r="F53">
        <v>29</v>
      </c>
      <c r="G53">
        <v>35</v>
      </c>
      <c r="H53" s="3"/>
      <c r="I53" s="3"/>
      <c r="J53" s="3"/>
      <c r="K53" s="3">
        <f t="shared" si="0"/>
        <v>96</v>
      </c>
    </row>
    <row r="54" spans="1:11">
      <c r="A54" s="2"/>
      <c r="B54" s="3" t="s">
        <v>5</v>
      </c>
      <c r="C54" s="3" t="s">
        <v>54</v>
      </c>
      <c r="D54">
        <v>14</v>
      </c>
      <c r="E54">
        <v>15</v>
      </c>
      <c r="F54">
        <v>20</v>
      </c>
      <c r="G54">
        <v>31</v>
      </c>
      <c r="H54" s="3"/>
      <c r="I54" s="3"/>
      <c r="J54" s="3"/>
      <c r="K54" s="3">
        <f t="shared" si="0"/>
        <v>80</v>
      </c>
    </row>
    <row r="55" spans="1:11">
      <c r="B55" s="3" t="s">
        <v>5</v>
      </c>
      <c r="C55" s="3" t="s">
        <v>55</v>
      </c>
      <c r="D55">
        <v>11</v>
      </c>
      <c r="E55">
        <v>29</v>
      </c>
      <c r="F55">
        <v>23</v>
      </c>
      <c r="G55">
        <v>27</v>
      </c>
      <c r="H55" s="3"/>
      <c r="I55" s="3"/>
      <c r="J55" s="3"/>
      <c r="K55" s="3">
        <f t="shared" si="0"/>
        <v>90</v>
      </c>
    </row>
    <row r="56" spans="1:11">
      <c r="A56" s="2"/>
      <c r="B56" s="3" t="s">
        <v>5</v>
      </c>
      <c r="C56" s="3" t="s">
        <v>56</v>
      </c>
      <c r="D56">
        <v>9</v>
      </c>
      <c r="E56">
        <v>38</v>
      </c>
      <c r="F56">
        <v>21</v>
      </c>
      <c r="G56">
        <v>35</v>
      </c>
      <c r="H56" s="3"/>
      <c r="I56" s="3"/>
      <c r="J56" s="3"/>
      <c r="K56" s="3">
        <f t="shared" si="0"/>
        <v>103</v>
      </c>
    </row>
    <row r="57" spans="1:11">
      <c r="A57" s="2"/>
      <c r="B57" s="3" t="s">
        <v>5</v>
      </c>
      <c r="C57" s="3" t="s">
        <v>57</v>
      </c>
      <c r="D57">
        <v>7</v>
      </c>
      <c r="E57">
        <v>28</v>
      </c>
      <c r="F57">
        <v>27</v>
      </c>
      <c r="G57">
        <v>44</v>
      </c>
      <c r="H57" s="3"/>
      <c r="I57" s="3"/>
      <c r="J57" s="3"/>
      <c r="K57" s="3">
        <f t="shared" si="0"/>
        <v>106</v>
      </c>
    </row>
    <row r="58" spans="1:11">
      <c r="A58" s="2"/>
      <c r="B58" s="3" t="s">
        <v>5</v>
      </c>
      <c r="C58" s="3" t="s">
        <v>58</v>
      </c>
      <c r="D58">
        <v>14</v>
      </c>
      <c r="E58">
        <v>23</v>
      </c>
      <c r="F58">
        <v>33</v>
      </c>
      <c r="G58">
        <v>43</v>
      </c>
      <c r="H58" s="3"/>
      <c r="I58" s="3"/>
      <c r="J58" s="3"/>
      <c r="K58" s="3">
        <f t="shared" si="0"/>
        <v>113</v>
      </c>
    </row>
    <row r="59" spans="1:11">
      <c r="A59" s="2"/>
      <c r="B59" s="3" t="s">
        <v>5</v>
      </c>
      <c r="C59" s="3" t="s">
        <v>59</v>
      </c>
      <c r="D59">
        <v>15</v>
      </c>
      <c r="E59">
        <v>19</v>
      </c>
      <c r="F59">
        <v>129</v>
      </c>
      <c r="G59">
        <v>57</v>
      </c>
      <c r="H59" s="3">
        <v>5</v>
      </c>
      <c r="I59" s="3">
        <v>4</v>
      </c>
      <c r="J59" s="3">
        <v>4</v>
      </c>
      <c r="K59" s="3">
        <f t="shared" si="0"/>
        <v>233</v>
      </c>
    </row>
    <row r="60" spans="1:11">
      <c r="A60" s="2"/>
      <c r="B60" s="3" t="s">
        <v>5</v>
      </c>
      <c r="C60" s="3" t="s">
        <v>60</v>
      </c>
      <c r="D60">
        <v>19</v>
      </c>
      <c r="E60">
        <v>22</v>
      </c>
      <c r="F60">
        <v>22</v>
      </c>
      <c r="G60">
        <v>52</v>
      </c>
      <c r="H60" s="3"/>
      <c r="I60" s="3"/>
      <c r="J60" s="3"/>
      <c r="K60" s="3">
        <f t="shared" si="0"/>
        <v>115</v>
      </c>
    </row>
    <row r="61" spans="1:11">
      <c r="A61" s="2"/>
      <c r="B61" s="3" t="s">
        <v>5</v>
      </c>
      <c r="C61" s="3" t="s">
        <v>61</v>
      </c>
      <c r="D61">
        <v>14</v>
      </c>
      <c r="E61">
        <v>24</v>
      </c>
      <c r="F61">
        <v>29</v>
      </c>
      <c r="G61">
        <v>44</v>
      </c>
      <c r="H61" s="3"/>
      <c r="I61" s="3"/>
      <c r="J61" s="3"/>
      <c r="K61" s="3">
        <f t="shared" si="0"/>
        <v>111</v>
      </c>
    </row>
    <row r="62" spans="1:11">
      <c r="A62" s="2"/>
      <c r="B62" s="3" t="s">
        <v>5</v>
      </c>
      <c r="C62" s="3" t="s">
        <v>62</v>
      </c>
      <c r="D62">
        <v>12</v>
      </c>
      <c r="E62">
        <v>25</v>
      </c>
      <c r="F62">
        <v>33</v>
      </c>
      <c r="G62">
        <v>39</v>
      </c>
      <c r="H62" s="3"/>
      <c r="I62" s="3"/>
      <c r="J62" s="3"/>
      <c r="K62" s="3">
        <f t="shared" si="0"/>
        <v>109</v>
      </c>
    </row>
    <row r="63" spans="1:11">
      <c r="A63" s="2"/>
      <c r="B63" s="3" t="s">
        <v>5</v>
      </c>
      <c r="C63" s="3" t="s">
        <v>63</v>
      </c>
      <c r="D63">
        <v>11</v>
      </c>
      <c r="E63">
        <v>27</v>
      </c>
      <c r="F63">
        <v>32</v>
      </c>
      <c r="G63">
        <v>49</v>
      </c>
      <c r="H63" s="3">
        <v>4</v>
      </c>
      <c r="I63" s="3">
        <v>7</v>
      </c>
      <c r="J63" s="3">
        <v>4</v>
      </c>
      <c r="K63" s="3">
        <f t="shared" si="0"/>
        <v>134</v>
      </c>
    </row>
    <row r="64" spans="1:11">
      <c r="A64" s="2"/>
      <c r="B64" s="3" t="s">
        <v>5</v>
      </c>
      <c r="C64" s="3" t="s">
        <v>64</v>
      </c>
      <c r="D64">
        <v>16</v>
      </c>
      <c r="E64">
        <v>19</v>
      </c>
      <c r="F64">
        <v>37</v>
      </c>
      <c r="G64">
        <v>50</v>
      </c>
      <c r="H64" s="3">
        <v>3</v>
      </c>
      <c r="I64" s="3"/>
      <c r="J64" s="3"/>
      <c r="K64" s="3">
        <f t="shared" si="0"/>
        <v>125</v>
      </c>
    </row>
    <row r="65" spans="1:11">
      <c r="A65" s="2"/>
      <c r="B65" s="3" t="s">
        <v>5</v>
      </c>
      <c r="C65" s="3" t="s">
        <v>65</v>
      </c>
      <c r="D65">
        <v>10</v>
      </c>
      <c r="E65">
        <v>24</v>
      </c>
      <c r="F65">
        <v>35</v>
      </c>
      <c r="G65">
        <v>43</v>
      </c>
      <c r="H65" s="3"/>
      <c r="I65" s="3"/>
      <c r="J65" s="3">
        <v>1</v>
      </c>
      <c r="K65" s="3">
        <f t="shared" si="0"/>
        <v>113</v>
      </c>
    </row>
    <row r="66" spans="1:11">
      <c r="A66" s="2"/>
      <c r="B66" s="3" t="s">
        <v>5</v>
      </c>
      <c r="C66" s="3" t="s">
        <v>66</v>
      </c>
      <c r="D66">
        <v>19</v>
      </c>
      <c r="E66">
        <v>22</v>
      </c>
      <c r="F66">
        <v>55</v>
      </c>
      <c r="G66">
        <v>38</v>
      </c>
      <c r="H66" s="3"/>
      <c r="I66" s="3"/>
      <c r="J66" s="3"/>
      <c r="K66" s="3">
        <f t="shared" si="0"/>
        <v>134</v>
      </c>
    </row>
    <row r="67" spans="1:11">
      <c r="A67" s="2"/>
      <c r="B67" s="3" t="s">
        <v>5</v>
      </c>
      <c r="C67" s="3" t="s">
        <v>67</v>
      </c>
      <c r="D67">
        <v>21</v>
      </c>
      <c r="E67">
        <v>21</v>
      </c>
      <c r="F67">
        <v>76</v>
      </c>
      <c r="G67">
        <v>75</v>
      </c>
      <c r="H67" s="3"/>
      <c r="I67" s="3"/>
      <c r="J67" s="3"/>
      <c r="K67" s="3">
        <f t="shared" si="0"/>
        <v>193</v>
      </c>
    </row>
    <row r="68" spans="1:11">
      <c r="A68" s="2"/>
      <c r="B68" s="3" t="s">
        <v>5</v>
      </c>
      <c r="C68" s="3" t="s">
        <v>68</v>
      </c>
      <c r="D68">
        <v>18</v>
      </c>
      <c r="E68">
        <v>17</v>
      </c>
      <c r="F68">
        <v>65</v>
      </c>
      <c r="G68">
        <v>36</v>
      </c>
      <c r="H68" s="3"/>
      <c r="I68" s="3"/>
      <c r="J68" s="3"/>
      <c r="K68" s="3">
        <f t="shared" si="0"/>
        <v>136</v>
      </c>
    </row>
    <row r="69" spans="1:11">
      <c r="A69" s="2"/>
      <c r="B69" s="3" t="s">
        <v>5</v>
      </c>
      <c r="C69" s="3" t="s">
        <v>69</v>
      </c>
      <c r="D69">
        <v>15</v>
      </c>
      <c r="E69">
        <v>21</v>
      </c>
      <c r="F69">
        <v>53</v>
      </c>
      <c r="G69">
        <v>33</v>
      </c>
      <c r="H69" s="3"/>
      <c r="I69" s="3"/>
      <c r="J69" s="3"/>
      <c r="K69" s="3">
        <f t="shared" ref="K69:K74" si="1">D69+E69+F69+G69+H69+I69+J69</f>
        <v>122</v>
      </c>
    </row>
    <row r="70" spans="1:11">
      <c r="B70" s="3" t="s">
        <v>5</v>
      </c>
      <c r="C70" s="3" t="s">
        <v>70</v>
      </c>
      <c r="D70">
        <v>16</v>
      </c>
      <c r="E70">
        <v>23</v>
      </c>
      <c r="F70">
        <v>49</v>
      </c>
      <c r="G70">
        <v>54</v>
      </c>
      <c r="H70" s="3"/>
      <c r="I70" s="3"/>
      <c r="J70" s="3"/>
      <c r="K70" s="3">
        <f t="shared" si="1"/>
        <v>142</v>
      </c>
    </row>
    <row r="71" spans="1:11">
      <c r="A71" s="2"/>
      <c r="B71" s="3" t="s">
        <v>5</v>
      </c>
      <c r="C71" s="3" t="s">
        <v>71</v>
      </c>
      <c r="D71">
        <v>14</v>
      </c>
      <c r="E71">
        <v>19</v>
      </c>
      <c r="F71">
        <v>57</v>
      </c>
      <c r="G71">
        <v>77</v>
      </c>
      <c r="H71" s="3"/>
      <c r="I71" s="3"/>
      <c r="J71" s="3"/>
      <c r="K71" s="3">
        <f t="shared" si="1"/>
        <v>167</v>
      </c>
    </row>
    <row r="72" spans="1:11">
      <c r="A72" s="2"/>
      <c r="B72" s="3" t="s">
        <v>5</v>
      </c>
      <c r="C72" s="3" t="s">
        <v>72</v>
      </c>
      <c r="D72">
        <v>13</v>
      </c>
      <c r="E72">
        <v>25</v>
      </c>
      <c r="F72">
        <v>63</v>
      </c>
      <c r="G72">
        <v>69</v>
      </c>
      <c r="H72" s="3"/>
      <c r="I72" s="3"/>
      <c r="J72" s="3"/>
      <c r="K72" s="3">
        <f t="shared" si="1"/>
        <v>170</v>
      </c>
    </row>
    <row r="73" spans="1:11">
      <c r="A73" s="2"/>
      <c r="B73" s="3" t="s">
        <v>5</v>
      </c>
      <c r="C73" s="3" t="s">
        <v>73</v>
      </c>
      <c r="D73">
        <v>19</v>
      </c>
      <c r="E73">
        <v>29</v>
      </c>
      <c r="F73">
        <v>65</v>
      </c>
      <c r="G73">
        <v>38</v>
      </c>
      <c r="H73" s="3"/>
      <c r="I73" s="3"/>
      <c r="J73" s="3"/>
      <c r="K73" s="3">
        <f t="shared" si="1"/>
        <v>151</v>
      </c>
    </row>
    <row r="74" spans="1:11">
      <c r="A74" s="2"/>
      <c r="B74" s="3" t="s">
        <v>5</v>
      </c>
      <c r="C74" s="3" t="s">
        <v>74</v>
      </c>
      <c r="D74">
        <v>17</v>
      </c>
      <c r="E74">
        <v>35</v>
      </c>
      <c r="F74">
        <v>77</v>
      </c>
      <c r="G74">
        <v>45</v>
      </c>
      <c r="H74" s="3"/>
      <c r="I74" s="3"/>
      <c r="J74" s="3"/>
      <c r="K74" s="3">
        <f t="shared" si="1"/>
        <v>174</v>
      </c>
    </row>
    <row r="75" spans="1:11">
      <c r="A75" s="2"/>
      <c r="B75" s="3"/>
      <c r="C75" s="2"/>
      <c r="D75">
        <f>SUM(D2:D74)</f>
        <v>1166</v>
      </c>
      <c r="E75">
        <f>SUM(E2:E74)</f>
        <v>2321</v>
      </c>
      <c r="F75">
        <f>SUM(F2:F74)</f>
        <v>3298</v>
      </c>
      <c r="G75">
        <f>SUM(G2:G74)</f>
        <v>3571</v>
      </c>
      <c r="H75" s="3"/>
      <c r="I75" s="3"/>
      <c r="J75" s="3"/>
      <c r="K75" s="5">
        <f>SUM(K2:K74)</f>
        <v>10482</v>
      </c>
    </row>
    <row r="76" spans="1:11">
      <c r="A76" s="2"/>
      <c r="D76" s="2"/>
      <c r="E76" s="2"/>
      <c r="F76" s="2"/>
      <c r="G76" s="2"/>
      <c r="H76" s="2"/>
      <c r="I76" s="2"/>
      <c r="J76" s="2"/>
      <c r="K76" s="2"/>
    </row>
    <row r="77" spans="1:1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</sheetData>
  <autoFilter ref="A1:K75">
    <filterColumn colId="1">
      <colorFilter dxfId="3"/>
    </filterColumn>
  </autoFilter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135"/>
  <sheetViews>
    <sheetView topLeftCell="A83" workbookViewId="0">
      <selection activeCell="A93" sqref="A92:A93"/>
    </sheetView>
  </sheetViews>
  <sheetFormatPr defaultRowHeight="15"/>
  <cols>
    <col min="1" max="1" width="25.5703125" customWidth="1"/>
    <col min="2" max="2" width="33.140625" customWidth="1"/>
    <col min="3" max="3" width="30.42578125" customWidth="1"/>
    <col min="4" max="4" width="14" customWidth="1"/>
    <col min="5" max="5" width="11.7109375" customWidth="1"/>
    <col min="11" max="11" width="12.285156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A2" s="2"/>
      <c r="B2" s="3" t="s">
        <v>75</v>
      </c>
      <c r="C2" s="3" t="s">
        <v>7</v>
      </c>
      <c r="D2" s="2">
        <v>21</v>
      </c>
      <c r="E2" s="2">
        <v>74</v>
      </c>
      <c r="F2" s="2">
        <v>82</v>
      </c>
      <c r="G2" s="2">
        <v>150</v>
      </c>
      <c r="H2" s="3">
        <v>101</v>
      </c>
      <c r="I2" s="3">
        <v>74</v>
      </c>
      <c r="J2" s="3">
        <v>64</v>
      </c>
      <c r="K2" s="3">
        <f>J2+I2+H2+G2+F2+E2+D2</f>
        <v>566</v>
      </c>
    </row>
    <row r="3" spans="1:11">
      <c r="B3" s="3" t="s">
        <v>75</v>
      </c>
      <c r="C3" s="3" t="s">
        <v>76</v>
      </c>
      <c r="D3" s="2">
        <v>23</v>
      </c>
      <c r="E3" s="2">
        <v>24</v>
      </c>
      <c r="F3" s="2">
        <v>46</v>
      </c>
      <c r="G3" s="2">
        <v>56</v>
      </c>
      <c r="H3" s="3"/>
      <c r="I3" s="3"/>
      <c r="J3" s="3"/>
      <c r="K3" s="3">
        <f t="shared" ref="K3:K15" si="0">SUM(D3:J3)</f>
        <v>149</v>
      </c>
    </row>
    <row r="4" spans="1:11">
      <c r="A4" s="2"/>
      <c r="B4" s="3" t="s">
        <v>75</v>
      </c>
      <c r="C4" s="3" t="s">
        <v>77</v>
      </c>
      <c r="D4" s="2">
        <v>22</v>
      </c>
      <c r="E4" s="2">
        <v>20</v>
      </c>
      <c r="F4" s="2">
        <v>48</v>
      </c>
      <c r="G4" s="2">
        <v>43</v>
      </c>
      <c r="H4" s="3"/>
      <c r="I4" s="3"/>
      <c r="J4" s="3"/>
      <c r="K4" s="3">
        <f t="shared" si="0"/>
        <v>133</v>
      </c>
    </row>
    <row r="5" spans="1:11">
      <c r="A5" s="2"/>
      <c r="B5" s="3" t="s">
        <v>75</v>
      </c>
      <c r="C5" s="3" t="s">
        <v>78</v>
      </c>
      <c r="D5" s="2">
        <v>28</v>
      </c>
      <c r="E5" s="2">
        <v>42</v>
      </c>
      <c r="F5" s="2">
        <v>88</v>
      </c>
      <c r="G5" s="2">
        <v>48</v>
      </c>
      <c r="H5" s="3"/>
      <c r="I5" s="3"/>
      <c r="J5" s="3"/>
      <c r="K5" s="3">
        <f t="shared" si="0"/>
        <v>206</v>
      </c>
    </row>
    <row r="6" spans="1:11">
      <c r="A6" s="2"/>
      <c r="B6" s="3" t="s">
        <v>75</v>
      </c>
      <c r="C6" s="3" t="s">
        <v>79</v>
      </c>
      <c r="D6" s="2">
        <v>21</v>
      </c>
      <c r="E6" s="2">
        <v>116</v>
      </c>
      <c r="F6" s="2">
        <v>44</v>
      </c>
      <c r="G6" s="2">
        <v>54</v>
      </c>
      <c r="H6" s="3"/>
      <c r="I6" s="3"/>
      <c r="J6" s="3">
        <v>4</v>
      </c>
      <c r="K6" s="3">
        <f t="shared" si="0"/>
        <v>239</v>
      </c>
    </row>
    <row r="7" spans="1:11">
      <c r="A7" s="2"/>
      <c r="B7" s="3" t="s">
        <v>75</v>
      </c>
      <c r="C7" s="3" t="s">
        <v>80</v>
      </c>
      <c r="D7" s="2">
        <v>25</v>
      </c>
      <c r="E7" s="2">
        <v>21</v>
      </c>
      <c r="F7" s="2">
        <v>57</v>
      </c>
      <c r="G7" s="2">
        <v>65</v>
      </c>
      <c r="H7" s="3"/>
      <c r="I7" s="3"/>
      <c r="J7" s="3"/>
      <c r="K7" s="3">
        <f t="shared" si="0"/>
        <v>168</v>
      </c>
    </row>
    <row r="8" spans="1:11">
      <c r="A8" s="2"/>
      <c r="B8" s="3" t="s">
        <v>75</v>
      </c>
      <c r="C8" s="3" t="s">
        <v>81</v>
      </c>
      <c r="D8" s="2">
        <v>19</v>
      </c>
      <c r="E8" s="2">
        <v>20</v>
      </c>
      <c r="F8" s="2">
        <v>59</v>
      </c>
      <c r="G8" s="2">
        <v>66</v>
      </c>
      <c r="H8" s="3">
        <v>1</v>
      </c>
      <c r="I8" s="3"/>
      <c r="J8" s="3"/>
      <c r="K8" s="3">
        <f t="shared" si="0"/>
        <v>165</v>
      </c>
    </row>
    <row r="9" spans="1:11">
      <c r="A9" s="2"/>
      <c r="B9" s="3" t="s">
        <v>75</v>
      </c>
      <c r="C9" s="3" t="s">
        <v>82</v>
      </c>
      <c r="D9" s="2">
        <v>17</v>
      </c>
      <c r="E9" s="2">
        <v>20</v>
      </c>
      <c r="F9" s="2">
        <v>68</v>
      </c>
      <c r="G9" s="2">
        <v>73</v>
      </c>
      <c r="H9" s="3"/>
      <c r="I9" s="3"/>
      <c r="J9" s="3"/>
      <c r="K9" s="3">
        <f t="shared" si="0"/>
        <v>178</v>
      </c>
    </row>
    <row r="10" spans="1:11">
      <c r="A10" s="2"/>
      <c r="B10" s="3" t="s">
        <v>75</v>
      </c>
      <c r="C10" s="3" t="s">
        <v>83</v>
      </c>
      <c r="D10" s="2">
        <v>15</v>
      </c>
      <c r="E10" s="2">
        <v>23</v>
      </c>
      <c r="F10" s="2">
        <v>74</v>
      </c>
      <c r="G10" s="2">
        <v>63</v>
      </c>
      <c r="H10" s="3"/>
      <c r="I10" s="3"/>
      <c r="J10" s="3"/>
      <c r="K10" s="3">
        <f t="shared" si="0"/>
        <v>175</v>
      </c>
    </row>
    <row r="11" spans="1:11">
      <c r="A11" s="2"/>
      <c r="B11" s="3" t="s">
        <v>75</v>
      </c>
      <c r="C11" s="3" t="s">
        <v>84</v>
      </c>
      <c r="D11" s="2">
        <v>17</v>
      </c>
      <c r="E11" s="2">
        <v>17</v>
      </c>
      <c r="F11" s="2">
        <v>68</v>
      </c>
      <c r="G11" s="2">
        <v>56</v>
      </c>
      <c r="H11" s="3"/>
      <c r="I11" s="3"/>
      <c r="J11" s="3"/>
      <c r="K11" s="3">
        <f t="shared" si="0"/>
        <v>158</v>
      </c>
    </row>
    <row r="12" spans="1:11">
      <c r="A12" s="2"/>
      <c r="B12" s="3" t="s">
        <v>75</v>
      </c>
      <c r="C12" s="3" t="s">
        <v>85</v>
      </c>
      <c r="D12" s="2">
        <v>18</v>
      </c>
      <c r="E12" s="2">
        <v>20</v>
      </c>
      <c r="F12" s="2">
        <v>56</v>
      </c>
      <c r="G12" s="2">
        <v>46</v>
      </c>
      <c r="H12" s="3"/>
      <c r="I12" s="3"/>
      <c r="J12" s="3"/>
      <c r="K12" s="3">
        <f t="shared" si="0"/>
        <v>140</v>
      </c>
    </row>
    <row r="13" spans="1:11">
      <c r="A13" s="2"/>
      <c r="B13" s="3" t="s">
        <v>75</v>
      </c>
      <c r="C13" s="3" t="s">
        <v>86</v>
      </c>
      <c r="D13" s="2">
        <v>17</v>
      </c>
      <c r="E13" s="2">
        <v>16</v>
      </c>
      <c r="F13" s="2">
        <v>62</v>
      </c>
      <c r="G13" s="2">
        <v>44</v>
      </c>
      <c r="H13" s="3"/>
      <c r="I13" s="3"/>
      <c r="J13" s="3"/>
      <c r="K13" s="3">
        <f t="shared" si="0"/>
        <v>139</v>
      </c>
    </row>
    <row r="14" spans="1:11">
      <c r="A14" s="2"/>
      <c r="B14" s="3" t="s">
        <v>75</v>
      </c>
      <c r="C14" s="3" t="s">
        <v>87</v>
      </c>
      <c r="D14" s="2">
        <v>15</v>
      </c>
      <c r="E14" s="2">
        <v>13</v>
      </c>
      <c r="F14" s="2">
        <v>27</v>
      </c>
      <c r="G14" s="2">
        <v>27</v>
      </c>
      <c r="H14" s="3"/>
      <c r="I14" s="3"/>
      <c r="J14" s="3"/>
      <c r="K14" s="3">
        <f t="shared" si="0"/>
        <v>82</v>
      </c>
    </row>
    <row r="15" spans="1:11">
      <c r="B15" s="3" t="s">
        <v>75</v>
      </c>
      <c r="C15" s="3" t="s">
        <v>88</v>
      </c>
      <c r="D15" s="2">
        <v>22</v>
      </c>
      <c r="E15" s="2">
        <v>68</v>
      </c>
      <c r="F15" s="2">
        <v>46</v>
      </c>
      <c r="G15" s="2">
        <v>66</v>
      </c>
      <c r="H15" s="3"/>
      <c r="I15" s="3"/>
      <c r="J15" s="3">
        <v>1</v>
      </c>
      <c r="K15" s="3">
        <f t="shared" si="0"/>
        <v>203</v>
      </c>
    </row>
    <row r="16" spans="1:11">
      <c r="A16" s="2"/>
      <c r="B16" s="3" t="s">
        <v>75</v>
      </c>
      <c r="C16" s="3" t="s">
        <v>89</v>
      </c>
      <c r="D16" s="2">
        <v>18</v>
      </c>
      <c r="E16" s="2">
        <v>50</v>
      </c>
      <c r="F16" s="2">
        <v>39</v>
      </c>
      <c r="G16" s="2">
        <v>34</v>
      </c>
      <c r="H16" s="3">
        <v>7</v>
      </c>
      <c r="I16" s="3">
        <v>3</v>
      </c>
      <c r="J16" s="3"/>
      <c r="K16" s="3">
        <f>SUM(E16:J16)</f>
        <v>133</v>
      </c>
    </row>
    <row r="17" spans="1:11">
      <c r="A17" s="2"/>
      <c r="B17" s="3" t="s">
        <v>75</v>
      </c>
      <c r="C17" s="3" t="s">
        <v>90</v>
      </c>
      <c r="D17" s="2">
        <v>13</v>
      </c>
      <c r="E17" s="2">
        <v>58</v>
      </c>
      <c r="F17" s="2">
        <v>43</v>
      </c>
      <c r="G17" s="2">
        <v>143</v>
      </c>
      <c r="H17" s="3">
        <v>44</v>
      </c>
      <c r="I17" s="3"/>
      <c r="J17" s="3">
        <v>1</v>
      </c>
      <c r="K17" s="3">
        <f>SUM(E17:J17)</f>
        <v>289</v>
      </c>
    </row>
    <row r="18" spans="1:11">
      <c r="A18" s="2"/>
      <c r="B18" s="3" t="s">
        <v>75</v>
      </c>
      <c r="C18" s="3" t="s">
        <v>91</v>
      </c>
      <c r="D18" s="2">
        <v>11</v>
      </c>
      <c r="E18" s="2">
        <v>43</v>
      </c>
      <c r="F18" s="2">
        <v>48</v>
      </c>
      <c r="G18" s="2">
        <v>39</v>
      </c>
      <c r="H18" s="3"/>
      <c r="I18" s="3"/>
      <c r="J18" s="3"/>
      <c r="K18" s="3">
        <f>SUM(D18:J18)</f>
        <v>141</v>
      </c>
    </row>
    <row r="19" spans="1:11" ht="15" customHeight="1">
      <c r="A19" s="2"/>
      <c r="B19" s="3" t="s">
        <v>75</v>
      </c>
      <c r="C19" s="3" t="s">
        <v>92</v>
      </c>
      <c r="D19" s="2">
        <v>9</v>
      </c>
      <c r="E19" s="2">
        <v>33</v>
      </c>
      <c r="F19" s="2">
        <v>67</v>
      </c>
      <c r="G19" s="2">
        <v>80</v>
      </c>
      <c r="H19" s="1"/>
      <c r="I19" s="3"/>
      <c r="J19" s="1"/>
      <c r="K19" s="3">
        <f>SUM(D19:J19)</f>
        <v>189</v>
      </c>
    </row>
    <row r="20" spans="1:11">
      <c r="A20" s="2"/>
      <c r="B20" s="3" t="s">
        <v>75</v>
      </c>
      <c r="C20" s="3" t="s">
        <v>93</v>
      </c>
      <c r="D20" s="2">
        <v>11</v>
      </c>
      <c r="E20" s="2">
        <v>22</v>
      </c>
      <c r="F20" s="2">
        <v>63</v>
      </c>
      <c r="G20" s="2">
        <v>52</v>
      </c>
      <c r="H20" s="3"/>
      <c r="I20" s="3"/>
      <c r="J20" s="3">
        <v>4</v>
      </c>
      <c r="K20" s="3">
        <f>SUBTOTAL(9,D20:J20)</f>
        <v>152</v>
      </c>
    </row>
    <row r="21" spans="1:11">
      <c r="A21" s="2"/>
      <c r="B21" s="3" t="s">
        <v>75</v>
      </c>
      <c r="C21" s="3" t="s">
        <v>94</v>
      </c>
      <c r="D21" s="2">
        <v>12</v>
      </c>
      <c r="E21" s="2">
        <v>22</v>
      </c>
      <c r="F21" s="2">
        <v>34</v>
      </c>
      <c r="G21" s="2">
        <v>49</v>
      </c>
      <c r="H21" s="3"/>
      <c r="I21" s="3"/>
      <c r="J21" s="3">
        <v>1</v>
      </c>
      <c r="K21" s="3">
        <f t="shared" ref="K21:K27" si="1">SUBTOTAL(9,E21:J21)</f>
        <v>106</v>
      </c>
    </row>
    <row r="22" spans="1:11">
      <c r="A22" s="2"/>
      <c r="B22" s="3" t="s">
        <v>75</v>
      </c>
      <c r="C22" s="3" t="s">
        <v>88</v>
      </c>
      <c r="D22" s="2">
        <v>15</v>
      </c>
      <c r="E22" s="2">
        <v>46</v>
      </c>
      <c r="F22" s="2">
        <v>68</v>
      </c>
      <c r="G22" s="2">
        <v>71</v>
      </c>
      <c r="H22" s="3"/>
      <c r="I22" s="3"/>
      <c r="J22" s="3"/>
      <c r="K22" s="3">
        <f t="shared" si="1"/>
        <v>185</v>
      </c>
    </row>
    <row r="23" spans="1:11">
      <c r="A23" s="2"/>
      <c r="B23" s="3" t="s">
        <v>75</v>
      </c>
      <c r="C23" s="3" t="s">
        <v>95</v>
      </c>
      <c r="D23" s="2">
        <v>17</v>
      </c>
      <c r="E23" s="2">
        <v>48</v>
      </c>
      <c r="F23" s="2">
        <v>54</v>
      </c>
      <c r="G23" s="2">
        <v>98</v>
      </c>
      <c r="H23" s="3">
        <v>6</v>
      </c>
      <c r="I23" s="3"/>
      <c r="J23" s="3">
        <v>1</v>
      </c>
      <c r="K23" s="3">
        <f t="shared" si="1"/>
        <v>207</v>
      </c>
    </row>
    <row r="24" spans="1:11">
      <c r="A24" s="2"/>
      <c r="B24" s="3" t="s">
        <v>75</v>
      </c>
      <c r="C24" s="3" t="s">
        <v>78</v>
      </c>
      <c r="D24" s="2">
        <v>12</v>
      </c>
      <c r="E24" s="2">
        <v>43</v>
      </c>
      <c r="F24" s="2">
        <v>60</v>
      </c>
      <c r="G24" s="2">
        <v>56</v>
      </c>
      <c r="H24" s="3"/>
      <c r="I24" s="3"/>
      <c r="J24" s="3"/>
      <c r="K24" s="3">
        <f t="shared" si="1"/>
        <v>159</v>
      </c>
    </row>
    <row r="25" spans="1:11">
      <c r="A25" s="2"/>
      <c r="B25" s="3" t="s">
        <v>75</v>
      </c>
      <c r="C25" s="3" t="s">
        <v>96</v>
      </c>
      <c r="D25" s="2">
        <v>14</v>
      </c>
      <c r="E25" s="2">
        <v>52</v>
      </c>
      <c r="F25" s="2">
        <v>44</v>
      </c>
      <c r="G25" s="2">
        <v>89</v>
      </c>
      <c r="H25" s="3"/>
      <c r="I25" s="3"/>
      <c r="J25" s="3"/>
      <c r="K25" s="3">
        <f t="shared" si="1"/>
        <v>185</v>
      </c>
    </row>
    <row r="26" spans="1:11">
      <c r="A26" s="2"/>
      <c r="B26" s="3" t="s">
        <v>75</v>
      </c>
      <c r="C26" s="3" t="s">
        <v>97</v>
      </c>
      <c r="D26" s="2">
        <v>18</v>
      </c>
      <c r="E26" s="2">
        <v>85</v>
      </c>
      <c r="F26" s="2">
        <v>104</v>
      </c>
      <c r="G26" s="2">
        <v>31</v>
      </c>
      <c r="H26" s="3"/>
      <c r="I26" s="3"/>
      <c r="J26" s="3">
        <v>2</v>
      </c>
      <c r="K26" s="3">
        <f t="shared" si="1"/>
        <v>222</v>
      </c>
    </row>
    <row r="27" spans="1:11">
      <c r="A27" s="2"/>
      <c r="B27" s="3" t="s">
        <v>75</v>
      </c>
      <c r="C27" s="3" t="s">
        <v>98</v>
      </c>
      <c r="D27" s="2">
        <v>19</v>
      </c>
      <c r="E27" s="2">
        <v>88</v>
      </c>
      <c r="F27" s="2">
        <v>67</v>
      </c>
      <c r="G27" s="2">
        <v>84</v>
      </c>
      <c r="H27" s="3"/>
      <c r="I27" s="3"/>
      <c r="J27" s="3"/>
      <c r="K27" s="3">
        <f t="shared" si="1"/>
        <v>239</v>
      </c>
    </row>
    <row r="28" spans="1:11">
      <c r="B28" s="3" t="s">
        <v>75</v>
      </c>
      <c r="C28" s="3" t="s">
        <v>99</v>
      </c>
      <c r="D28" s="2">
        <v>13</v>
      </c>
      <c r="E28" s="2">
        <v>43</v>
      </c>
      <c r="F28" s="2">
        <v>35</v>
      </c>
      <c r="G28" s="2">
        <v>66</v>
      </c>
      <c r="H28" s="3"/>
      <c r="I28" s="3"/>
      <c r="J28" s="3"/>
      <c r="K28" s="3">
        <f>SUBTOTAL(9,E28:J28)</f>
        <v>144</v>
      </c>
    </row>
    <row r="29" spans="1:11">
      <c r="A29" s="2"/>
      <c r="B29" s="3" t="s">
        <v>75</v>
      </c>
      <c r="C29" s="3" t="s">
        <v>100</v>
      </c>
      <c r="D29" s="2">
        <v>11</v>
      </c>
      <c r="E29" s="2">
        <v>29</v>
      </c>
      <c r="F29" s="2">
        <v>26</v>
      </c>
      <c r="G29" s="2">
        <v>21</v>
      </c>
      <c r="H29" s="3"/>
      <c r="I29" s="3"/>
      <c r="J29" s="3"/>
      <c r="K29" s="3">
        <f>SUBTOTAL(9,E29:J29)</f>
        <v>76</v>
      </c>
    </row>
    <row r="30" spans="1:11">
      <c r="A30" s="2"/>
      <c r="B30" s="3" t="s">
        <v>75</v>
      </c>
      <c r="C30" s="3" t="s">
        <v>101</v>
      </c>
      <c r="D30" s="2">
        <v>9</v>
      </c>
      <c r="E30" s="2">
        <v>23</v>
      </c>
      <c r="F30" s="2">
        <v>23</v>
      </c>
      <c r="G30" s="2">
        <v>26</v>
      </c>
      <c r="H30" s="3"/>
      <c r="I30" s="3"/>
      <c r="J30" s="3"/>
      <c r="K30" s="3">
        <f>SUBTOTAL(9,E30:J30)</f>
        <v>72</v>
      </c>
    </row>
    <row r="31" spans="1:11">
      <c r="A31" s="2"/>
      <c r="B31" s="3" t="s">
        <v>75</v>
      </c>
      <c r="C31" s="3" t="s">
        <v>102</v>
      </c>
      <c r="D31" s="2">
        <v>12</v>
      </c>
      <c r="E31" s="2">
        <v>29</v>
      </c>
      <c r="F31" s="2">
        <v>31</v>
      </c>
      <c r="G31" s="2">
        <v>34</v>
      </c>
      <c r="H31" s="3"/>
      <c r="I31" s="3"/>
      <c r="J31" s="3"/>
      <c r="K31" s="3">
        <f t="shared" ref="K31:K53" si="2">SUM(E31:J31)</f>
        <v>94</v>
      </c>
    </row>
    <row r="32" spans="1:11">
      <c r="A32" s="2"/>
      <c r="B32" s="3" t="s">
        <v>75</v>
      </c>
      <c r="C32" s="3" t="s">
        <v>103</v>
      </c>
      <c r="D32" s="2">
        <v>7</v>
      </c>
      <c r="E32" s="2">
        <v>21</v>
      </c>
      <c r="F32" s="2">
        <v>21</v>
      </c>
      <c r="G32" s="2">
        <v>27</v>
      </c>
      <c r="H32" s="3"/>
      <c r="I32" s="3"/>
      <c r="J32" s="3"/>
      <c r="K32" s="3">
        <f t="shared" si="2"/>
        <v>69</v>
      </c>
    </row>
    <row r="33" spans="1:11">
      <c r="A33" s="2"/>
      <c r="B33" s="3" t="s">
        <v>75</v>
      </c>
      <c r="C33" s="3" t="s">
        <v>104</v>
      </c>
      <c r="D33" s="2">
        <v>5</v>
      </c>
      <c r="E33" s="2">
        <v>42</v>
      </c>
      <c r="F33" s="2">
        <v>37</v>
      </c>
      <c r="G33" s="2">
        <v>84</v>
      </c>
      <c r="H33" s="3"/>
      <c r="I33" s="3"/>
      <c r="J33" s="3"/>
      <c r="K33" s="3">
        <f t="shared" si="2"/>
        <v>163</v>
      </c>
    </row>
    <row r="34" spans="1:11">
      <c r="A34" s="2"/>
      <c r="B34" s="3" t="s">
        <v>75</v>
      </c>
      <c r="C34" s="3" t="s">
        <v>9</v>
      </c>
      <c r="D34" s="2">
        <v>6</v>
      </c>
      <c r="E34" s="2">
        <v>22</v>
      </c>
      <c r="F34" s="2">
        <v>22</v>
      </c>
      <c r="G34" s="2">
        <v>25</v>
      </c>
      <c r="H34" s="3"/>
      <c r="I34" s="3"/>
      <c r="J34" s="3"/>
      <c r="K34" s="3">
        <f t="shared" si="2"/>
        <v>69</v>
      </c>
    </row>
    <row r="35" spans="1:11">
      <c r="A35" s="2"/>
      <c r="B35" s="3" t="s">
        <v>75</v>
      </c>
      <c r="C35" s="3" t="s">
        <v>105</v>
      </c>
      <c r="D35" s="2">
        <v>12</v>
      </c>
      <c r="E35" s="2">
        <v>21</v>
      </c>
      <c r="F35" s="2">
        <v>25</v>
      </c>
      <c r="G35" s="2">
        <v>27</v>
      </c>
      <c r="H35" s="3"/>
      <c r="I35" s="3"/>
      <c r="J35" s="3"/>
      <c r="K35" s="3">
        <f t="shared" si="2"/>
        <v>73</v>
      </c>
    </row>
    <row r="36" spans="1:11">
      <c r="A36" s="2"/>
      <c r="B36" s="3" t="s">
        <v>75</v>
      </c>
      <c r="C36" s="3" t="s">
        <v>38</v>
      </c>
      <c r="D36" s="2">
        <v>11</v>
      </c>
      <c r="E36" s="2">
        <v>28</v>
      </c>
      <c r="F36" s="2">
        <v>23</v>
      </c>
      <c r="G36" s="2">
        <v>26</v>
      </c>
      <c r="H36" s="3"/>
      <c r="I36" s="3"/>
      <c r="J36" s="3"/>
      <c r="K36" s="3">
        <f t="shared" si="2"/>
        <v>77</v>
      </c>
    </row>
    <row r="37" spans="1:11">
      <c r="A37" s="2"/>
      <c r="B37" s="3" t="s">
        <v>75</v>
      </c>
      <c r="C37" s="3" t="s">
        <v>26</v>
      </c>
      <c r="D37" s="2">
        <v>9</v>
      </c>
      <c r="E37" s="2">
        <v>21</v>
      </c>
      <c r="F37" s="2">
        <v>28</v>
      </c>
      <c r="G37" s="2">
        <v>22</v>
      </c>
      <c r="H37" s="3"/>
      <c r="I37" s="3"/>
      <c r="J37" s="3"/>
      <c r="K37" s="3">
        <f t="shared" si="2"/>
        <v>71</v>
      </c>
    </row>
    <row r="38" spans="1:11">
      <c r="A38" s="2"/>
      <c r="B38" s="3" t="s">
        <v>75</v>
      </c>
      <c r="C38" s="3" t="s">
        <v>106</v>
      </c>
      <c r="D38" s="2">
        <v>7</v>
      </c>
      <c r="E38" s="2">
        <v>23</v>
      </c>
      <c r="F38" s="2">
        <v>23</v>
      </c>
      <c r="G38" s="2">
        <v>27</v>
      </c>
      <c r="H38" s="3"/>
      <c r="I38" s="3"/>
      <c r="J38" s="3"/>
      <c r="K38" s="3">
        <f t="shared" si="2"/>
        <v>73</v>
      </c>
    </row>
    <row r="39" spans="1:11">
      <c r="A39" s="2"/>
      <c r="B39" s="3" t="s">
        <v>75</v>
      </c>
      <c r="C39" s="3" t="s">
        <v>107</v>
      </c>
      <c r="D39" s="2">
        <v>9</v>
      </c>
      <c r="E39" s="2">
        <v>26</v>
      </c>
      <c r="F39" s="2">
        <v>26</v>
      </c>
      <c r="G39" s="2">
        <v>30</v>
      </c>
      <c r="H39" s="3"/>
      <c r="I39" s="3"/>
      <c r="J39" s="3"/>
      <c r="K39" s="3">
        <f t="shared" si="2"/>
        <v>82</v>
      </c>
    </row>
    <row r="40" spans="1:11">
      <c r="A40" s="2"/>
      <c r="B40" s="3" t="s">
        <v>75</v>
      </c>
      <c r="C40" s="3" t="s">
        <v>108</v>
      </c>
      <c r="D40" s="2">
        <v>11</v>
      </c>
      <c r="E40" s="2">
        <v>22</v>
      </c>
      <c r="F40" s="2">
        <v>26</v>
      </c>
      <c r="G40" s="2">
        <v>28</v>
      </c>
      <c r="H40" s="3">
        <v>1</v>
      </c>
      <c r="I40" s="3"/>
      <c r="J40" s="3"/>
      <c r="K40" s="3">
        <f t="shared" si="2"/>
        <v>77</v>
      </c>
    </row>
    <row r="41" spans="1:11">
      <c r="A41" s="2"/>
      <c r="B41" s="3" t="s">
        <v>75</v>
      </c>
      <c r="C41" s="3" t="s">
        <v>29</v>
      </c>
      <c r="D41" s="2">
        <v>9</v>
      </c>
      <c r="E41" s="2">
        <v>21</v>
      </c>
      <c r="F41" s="2">
        <v>26</v>
      </c>
      <c r="G41" s="2">
        <v>28</v>
      </c>
      <c r="H41" s="3">
        <v>2</v>
      </c>
      <c r="I41" s="3"/>
      <c r="J41" s="3"/>
      <c r="K41" s="3">
        <f t="shared" si="2"/>
        <v>77</v>
      </c>
    </row>
    <row r="42" spans="1:11">
      <c r="A42" s="2"/>
      <c r="B42" s="3" t="s">
        <v>75</v>
      </c>
      <c r="C42" s="3" t="s">
        <v>109</v>
      </c>
      <c r="D42" s="2">
        <v>11</v>
      </c>
      <c r="E42" s="2">
        <v>21</v>
      </c>
      <c r="F42" s="2">
        <v>24</v>
      </c>
      <c r="G42" s="2">
        <v>22</v>
      </c>
      <c r="H42" s="3"/>
      <c r="I42" s="3"/>
      <c r="J42" s="3"/>
      <c r="K42" s="3">
        <f t="shared" si="2"/>
        <v>67</v>
      </c>
    </row>
    <row r="43" spans="1:11">
      <c r="B43" s="3" t="s">
        <v>75</v>
      </c>
      <c r="C43" s="3" t="s">
        <v>110</v>
      </c>
      <c r="D43" s="2">
        <v>14</v>
      </c>
      <c r="E43" s="2">
        <v>23</v>
      </c>
      <c r="F43" s="2">
        <v>25</v>
      </c>
      <c r="G43" s="2">
        <v>20</v>
      </c>
      <c r="H43" s="3"/>
      <c r="I43" s="3"/>
      <c r="J43" s="3"/>
      <c r="K43" s="3">
        <f t="shared" si="2"/>
        <v>68</v>
      </c>
    </row>
    <row r="44" spans="1:11">
      <c r="A44" s="2"/>
      <c r="B44" s="3" t="s">
        <v>75</v>
      </c>
      <c r="C44" s="3" t="s">
        <v>111</v>
      </c>
      <c r="D44" s="2">
        <v>7</v>
      </c>
      <c r="E44" s="2">
        <v>24</v>
      </c>
      <c r="F44" s="2">
        <v>25</v>
      </c>
      <c r="G44" s="2">
        <v>24</v>
      </c>
      <c r="H44" s="3"/>
      <c r="I44" s="3"/>
      <c r="J44" s="3"/>
      <c r="K44" s="3">
        <f t="shared" si="2"/>
        <v>73</v>
      </c>
    </row>
    <row r="45" spans="1:11">
      <c r="A45" s="2"/>
      <c r="B45" s="3" t="s">
        <v>75</v>
      </c>
      <c r="C45" s="3" t="s">
        <v>112</v>
      </c>
      <c r="D45" s="2">
        <v>9</v>
      </c>
      <c r="E45" s="2">
        <v>21</v>
      </c>
      <c r="F45" s="2">
        <v>20</v>
      </c>
      <c r="G45" s="2">
        <v>20</v>
      </c>
      <c r="H45" s="3"/>
      <c r="I45" s="3"/>
      <c r="J45" s="3"/>
      <c r="K45" s="3">
        <f t="shared" si="2"/>
        <v>61</v>
      </c>
    </row>
    <row r="46" spans="1:11">
      <c r="A46" s="2"/>
      <c r="B46" s="3" t="s">
        <v>75</v>
      </c>
      <c r="C46" s="3" t="s">
        <v>113</v>
      </c>
      <c r="D46" s="2">
        <v>18</v>
      </c>
      <c r="E46" s="2">
        <v>53</v>
      </c>
      <c r="F46" s="2">
        <v>50</v>
      </c>
      <c r="G46" s="2">
        <v>43</v>
      </c>
      <c r="H46" s="3">
        <v>1</v>
      </c>
      <c r="I46" s="3">
        <v>1</v>
      </c>
      <c r="J46" s="3">
        <v>1</v>
      </c>
      <c r="K46" s="3">
        <f t="shared" si="2"/>
        <v>149</v>
      </c>
    </row>
    <row r="47" spans="1:11">
      <c r="A47" s="2"/>
      <c r="B47" s="3" t="s">
        <v>75</v>
      </c>
      <c r="C47" s="3" t="s">
        <v>3</v>
      </c>
      <c r="D47" s="2">
        <v>8</v>
      </c>
      <c r="E47" s="2">
        <v>30</v>
      </c>
      <c r="F47" s="2">
        <v>20</v>
      </c>
      <c r="G47" s="2">
        <v>40</v>
      </c>
      <c r="H47" s="3"/>
      <c r="I47" s="3"/>
      <c r="J47" s="3"/>
      <c r="K47" s="3">
        <f t="shared" si="2"/>
        <v>90</v>
      </c>
    </row>
    <row r="48" spans="1:11">
      <c r="A48" s="2"/>
      <c r="B48" s="3" t="s">
        <v>75</v>
      </c>
      <c r="C48" s="3" t="s">
        <v>41</v>
      </c>
      <c r="D48" s="2">
        <v>9</v>
      </c>
      <c r="E48" s="2">
        <v>30</v>
      </c>
      <c r="F48" s="2">
        <v>27</v>
      </c>
      <c r="G48" s="2">
        <v>59</v>
      </c>
      <c r="H48" s="3">
        <v>20</v>
      </c>
      <c r="I48" s="3">
        <v>3</v>
      </c>
      <c r="J48" s="3">
        <v>1</v>
      </c>
      <c r="K48" s="3">
        <f t="shared" si="2"/>
        <v>140</v>
      </c>
    </row>
    <row r="49" spans="1:11">
      <c r="A49" s="2"/>
      <c r="B49" s="3" t="s">
        <v>75</v>
      </c>
      <c r="C49" s="3" t="s">
        <v>114</v>
      </c>
      <c r="D49" s="2">
        <v>7</v>
      </c>
      <c r="E49" s="2">
        <v>21</v>
      </c>
      <c r="F49" s="2">
        <v>28</v>
      </c>
      <c r="G49" s="2">
        <v>25</v>
      </c>
      <c r="H49" s="3"/>
      <c r="I49" s="3"/>
      <c r="J49" s="3"/>
      <c r="K49" s="3">
        <f t="shared" si="2"/>
        <v>74</v>
      </c>
    </row>
    <row r="50" spans="1:11">
      <c r="A50" s="2"/>
      <c r="B50" s="3" t="s">
        <v>75</v>
      </c>
      <c r="C50" s="3" t="s">
        <v>115</v>
      </c>
      <c r="D50" s="2">
        <v>6</v>
      </c>
      <c r="E50" s="2">
        <v>21</v>
      </c>
      <c r="F50" s="2">
        <v>23</v>
      </c>
      <c r="G50" s="2">
        <v>28</v>
      </c>
      <c r="H50" s="3"/>
      <c r="I50" s="3"/>
      <c r="J50" s="3"/>
      <c r="K50" s="3">
        <f t="shared" si="2"/>
        <v>72</v>
      </c>
    </row>
    <row r="51" spans="1:11">
      <c r="A51" s="2"/>
      <c r="B51" s="3" t="s">
        <v>75</v>
      </c>
      <c r="C51" s="3" t="s">
        <v>116</v>
      </c>
      <c r="D51" s="2">
        <v>5</v>
      </c>
      <c r="E51" s="2">
        <v>21</v>
      </c>
      <c r="F51" s="2">
        <v>24</v>
      </c>
      <c r="G51" s="2">
        <v>28</v>
      </c>
      <c r="H51" s="3"/>
      <c r="I51" s="3"/>
      <c r="J51" s="3"/>
      <c r="K51" s="3">
        <f t="shared" si="2"/>
        <v>73</v>
      </c>
    </row>
    <row r="52" spans="1:11">
      <c r="A52" s="2"/>
      <c r="B52" s="3" t="s">
        <v>75</v>
      </c>
      <c r="C52" s="3" t="s">
        <v>117</v>
      </c>
      <c r="D52" s="2">
        <v>8</v>
      </c>
      <c r="E52" s="2">
        <v>28</v>
      </c>
      <c r="F52" s="2">
        <v>25</v>
      </c>
      <c r="G52" s="2">
        <v>26</v>
      </c>
      <c r="H52" s="3"/>
      <c r="I52" s="3"/>
      <c r="J52" s="3"/>
      <c r="K52" s="3">
        <f t="shared" si="2"/>
        <v>79</v>
      </c>
    </row>
    <row r="53" spans="1:11">
      <c r="A53" s="2"/>
      <c r="B53" s="3" t="s">
        <v>75</v>
      </c>
      <c r="C53" s="3" t="s">
        <v>118</v>
      </c>
      <c r="D53" s="2">
        <v>7</v>
      </c>
      <c r="E53" s="2">
        <v>24</v>
      </c>
      <c r="F53" s="2">
        <v>26</v>
      </c>
      <c r="G53" s="2">
        <v>29</v>
      </c>
      <c r="H53" s="3"/>
      <c r="I53" s="3"/>
      <c r="J53" s="3"/>
      <c r="K53" s="3">
        <f t="shared" si="2"/>
        <v>79</v>
      </c>
    </row>
    <row r="54" spans="1:11">
      <c r="A54" s="2"/>
      <c r="B54" s="3" t="s">
        <v>75</v>
      </c>
      <c r="C54" s="3" t="s">
        <v>76</v>
      </c>
      <c r="D54" s="2">
        <v>4</v>
      </c>
      <c r="E54" s="2">
        <v>25</v>
      </c>
      <c r="F54" s="2">
        <v>26</v>
      </c>
      <c r="G54" s="2">
        <v>22</v>
      </c>
      <c r="H54" s="3"/>
      <c r="I54" s="3"/>
      <c r="J54" s="3"/>
      <c r="K54" s="3">
        <f>SUM(E54:J54)</f>
        <v>73</v>
      </c>
    </row>
    <row r="55" spans="1:11">
      <c r="A55" s="2"/>
      <c r="B55" s="3" t="s">
        <v>75</v>
      </c>
      <c r="C55" s="3" t="s">
        <v>119</v>
      </c>
      <c r="D55" s="2">
        <v>6</v>
      </c>
      <c r="E55" s="2">
        <v>21</v>
      </c>
      <c r="F55" s="2">
        <v>23</v>
      </c>
      <c r="G55" s="2">
        <v>25</v>
      </c>
      <c r="H55" s="3"/>
      <c r="I55" s="3"/>
      <c r="J55" s="3"/>
      <c r="K55" s="3">
        <f t="shared" ref="K55:K65" si="3">SUM(D55:J55)</f>
        <v>75</v>
      </c>
    </row>
    <row r="56" spans="1:11">
      <c r="A56" s="2"/>
      <c r="B56" s="3" t="s">
        <v>75</v>
      </c>
      <c r="C56" s="3" t="s">
        <v>120</v>
      </c>
      <c r="D56" s="2">
        <v>3</v>
      </c>
      <c r="E56" s="2">
        <v>31</v>
      </c>
      <c r="F56" s="2">
        <v>22</v>
      </c>
      <c r="G56" s="2">
        <v>20</v>
      </c>
      <c r="H56" s="3"/>
      <c r="I56" s="3"/>
      <c r="J56" s="3"/>
      <c r="K56" s="3">
        <f t="shared" si="3"/>
        <v>76</v>
      </c>
    </row>
    <row r="57" spans="1:11">
      <c r="B57" s="3" t="s">
        <v>75</v>
      </c>
      <c r="C57" s="3" t="s">
        <v>121</v>
      </c>
      <c r="D57" s="2">
        <v>8</v>
      </c>
      <c r="E57" s="2">
        <v>25</v>
      </c>
      <c r="F57" s="2">
        <v>25</v>
      </c>
      <c r="G57" s="2">
        <v>23</v>
      </c>
      <c r="H57" s="3"/>
      <c r="I57" s="3"/>
      <c r="J57" s="3"/>
      <c r="K57" s="3">
        <f t="shared" si="3"/>
        <v>81</v>
      </c>
    </row>
    <row r="58" spans="1:11">
      <c r="A58" s="2"/>
      <c r="B58" s="3" t="s">
        <v>75</v>
      </c>
      <c r="C58" s="3" t="s">
        <v>81</v>
      </c>
      <c r="D58" s="2">
        <v>4</v>
      </c>
      <c r="E58" s="2">
        <v>24</v>
      </c>
      <c r="F58" s="2">
        <v>25</v>
      </c>
      <c r="G58" s="2">
        <v>25</v>
      </c>
      <c r="H58" s="3">
        <v>1</v>
      </c>
      <c r="I58" s="3"/>
      <c r="J58" s="3"/>
      <c r="K58" s="3">
        <f t="shared" si="3"/>
        <v>79</v>
      </c>
    </row>
    <row r="59" spans="1:11">
      <c r="A59" s="2"/>
      <c r="B59" s="3" t="s">
        <v>75</v>
      </c>
      <c r="C59" s="3" t="s">
        <v>122</v>
      </c>
      <c r="D59" s="2">
        <v>7</v>
      </c>
      <c r="E59" s="2">
        <v>21</v>
      </c>
      <c r="F59" s="2">
        <v>21</v>
      </c>
      <c r="G59" s="2">
        <v>27</v>
      </c>
      <c r="H59" s="3"/>
      <c r="I59" s="3"/>
      <c r="J59" s="3"/>
      <c r="K59" s="3">
        <f t="shared" si="3"/>
        <v>76</v>
      </c>
    </row>
    <row r="60" spans="1:11">
      <c r="A60" s="2"/>
      <c r="B60" s="3" t="s">
        <v>75</v>
      </c>
      <c r="C60" s="3" t="s">
        <v>123</v>
      </c>
      <c r="D60" s="2">
        <v>11</v>
      </c>
      <c r="E60" s="2">
        <v>32</v>
      </c>
      <c r="F60" s="2">
        <v>40</v>
      </c>
      <c r="G60" s="2">
        <v>87</v>
      </c>
      <c r="H60" s="3">
        <v>9</v>
      </c>
      <c r="I60" s="3">
        <v>8</v>
      </c>
      <c r="J60" s="3"/>
      <c r="K60" s="3">
        <f t="shared" si="3"/>
        <v>187</v>
      </c>
    </row>
    <row r="61" spans="1:11">
      <c r="A61" s="2"/>
      <c r="B61" s="3" t="s">
        <v>75</v>
      </c>
      <c r="C61" s="3" t="s">
        <v>124</v>
      </c>
      <c r="D61" s="2">
        <v>13</v>
      </c>
      <c r="E61" s="2">
        <v>21</v>
      </c>
      <c r="F61" s="2">
        <v>26</v>
      </c>
      <c r="G61" s="2">
        <v>27</v>
      </c>
      <c r="H61" s="3"/>
      <c r="I61" s="3"/>
      <c r="J61" s="3"/>
      <c r="K61" s="3">
        <f t="shared" si="3"/>
        <v>87</v>
      </c>
    </row>
    <row r="62" spans="1:11">
      <c r="A62" s="2"/>
      <c r="B62" s="3" t="s">
        <v>75</v>
      </c>
      <c r="C62" s="3" t="s">
        <v>126</v>
      </c>
      <c r="D62" s="2">
        <v>7</v>
      </c>
      <c r="E62" s="2">
        <v>23</v>
      </c>
      <c r="F62" s="2">
        <v>21</v>
      </c>
      <c r="G62" s="2">
        <v>20</v>
      </c>
      <c r="H62" s="3"/>
      <c r="I62" s="3"/>
      <c r="J62" s="3"/>
      <c r="K62" s="3">
        <f t="shared" si="3"/>
        <v>71</v>
      </c>
    </row>
    <row r="63" spans="1:11">
      <c r="A63" s="2"/>
      <c r="B63" s="3" t="s">
        <v>75</v>
      </c>
      <c r="C63" s="3" t="s">
        <v>125</v>
      </c>
      <c r="D63" s="2">
        <v>4</v>
      </c>
      <c r="E63" s="2">
        <v>31</v>
      </c>
      <c r="F63" s="2">
        <v>27</v>
      </c>
      <c r="G63" s="2">
        <v>28</v>
      </c>
      <c r="H63" s="3"/>
      <c r="I63" s="3"/>
      <c r="J63" s="3"/>
      <c r="K63" s="3">
        <f t="shared" si="3"/>
        <v>90</v>
      </c>
    </row>
    <row r="64" spans="1:11">
      <c r="A64" s="2"/>
      <c r="B64" s="3" t="s">
        <v>75</v>
      </c>
      <c r="C64" s="3" t="s">
        <v>127</v>
      </c>
      <c r="D64" s="2">
        <v>6</v>
      </c>
      <c r="E64" s="2">
        <v>77</v>
      </c>
      <c r="F64" s="2">
        <v>23</v>
      </c>
      <c r="G64" s="2">
        <v>36</v>
      </c>
      <c r="H64" s="3"/>
      <c r="I64" s="3"/>
      <c r="J64" s="3"/>
      <c r="K64" s="3">
        <f t="shared" si="3"/>
        <v>142</v>
      </c>
    </row>
    <row r="65" spans="1:11">
      <c r="A65" s="2"/>
      <c r="B65" s="3" t="s">
        <v>75</v>
      </c>
      <c r="C65" s="3" t="s">
        <v>128</v>
      </c>
      <c r="D65" s="2">
        <v>3</v>
      </c>
      <c r="E65" s="2">
        <v>21</v>
      </c>
      <c r="F65" s="2">
        <v>27</v>
      </c>
      <c r="G65" s="2">
        <v>23</v>
      </c>
      <c r="H65" s="3"/>
      <c r="I65" s="3"/>
      <c r="J65" s="3"/>
      <c r="K65" s="3">
        <f t="shared" si="3"/>
        <v>74</v>
      </c>
    </row>
    <row r="66" spans="1:11">
      <c r="A66" s="2"/>
      <c r="B66" s="3" t="s">
        <v>75</v>
      </c>
      <c r="C66" s="3" t="s">
        <v>129</v>
      </c>
      <c r="D66" s="2">
        <v>17</v>
      </c>
      <c r="E66" s="2">
        <v>21</v>
      </c>
      <c r="F66" s="2">
        <v>24</v>
      </c>
      <c r="G66" s="2">
        <v>28</v>
      </c>
      <c r="H66" s="3"/>
      <c r="I66" s="3"/>
      <c r="J66" s="3"/>
      <c r="K66" s="3">
        <f>SUM(E66:J66)</f>
        <v>73</v>
      </c>
    </row>
    <row r="67" spans="1:11">
      <c r="A67" s="2"/>
      <c r="B67" s="3" t="s">
        <v>75</v>
      </c>
      <c r="C67" s="3" t="s">
        <v>130</v>
      </c>
      <c r="D67" s="2">
        <v>8</v>
      </c>
      <c r="E67" s="2">
        <v>22</v>
      </c>
      <c r="F67" s="2">
        <v>27</v>
      </c>
      <c r="G67" s="2">
        <v>25</v>
      </c>
      <c r="H67" s="3"/>
      <c r="I67" s="3"/>
      <c r="J67" s="3"/>
      <c r="K67" s="3">
        <f>SUM(E67:J67)</f>
        <v>74</v>
      </c>
    </row>
    <row r="68" spans="1:11">
      <c r="A68" s="2"/>
      <c r="B68" s="3" t="s">
        <v>75</v>
      </c>
      <c r="C68" s="3" t="s">
        <v>101</v>
      </c>
      <c r="D68" s="2">
        <v>11</v>
      </c>
      <c r="E68" s="2">
        <v>21</v>
      </c>
      <c r="F68" s="2">
        <v>29</v>
      </c>
      <c r="G68" s="2">
        <v>26</v>
      </c>
      <c r="H68" s="3"/>
      <c r="I68" s="3"/>
      <c r="J68" s="3"/>
      <c r="K68" s="3">
        <f>SUM(D68:J68)</f>
        <v>87</v>
      </c>
    </row>
    <row r="69" spans="1:11">
      <c r="A69" s="2"/>
      <c r="B69" s="3" t="s">
        <v>75</v>
      </c>
      <c r="C69" s="3" t="s">
        <v>131</v>
      </c>
      <c r="D69" s="2">
        <v>13</v>
      </c>
      <c r="E69" s="2">
        <v>23</v>
      </c>
      <c r="F69" s="2">
        <v>23</v>
      </c>
      <c r="G69" s="2">
        <v>27</v>
      </c>
      <c r="H69" s="3"/>
      <c r="I69" s="3"/>
      <c r="J69" s="3"/>
      <c r="K69" s="3">
        <f>SUM(D69:J69)</f>
        <v>86</v>
      </c>
    </row>
    <row r="70" spans="1:11">
      <c r="A70" s="2"/>
      <c r="B70" s="3" t="s">
        <v>75</v>
      </c>
      <c r="C70" s="3" t="s">
        <v>132</v>
      </c>
      <c r="D70" s="2">
        <v>6</v>
      </c>
      <c r="E70" s="2">
        <v>21</v>
      </c>
      <c r="F70" s="2">
        <v>27</v>
      </c>
      <c r="G70" s="2">
        <v>26</v>
      </c>
      <c r="H70" s="3"/>
      <c r="I70" s="3"/>
      <c r="J70" s="3"/>
      <c r="K70" s="3">
        <f>SUM(D70:J70)</f>
        <v>80</v>
      </c>
    </row>
    <row r="71" spans="1:11">
      <c r="B71" s="3" t="s">
        <v>75</v>
      </c>
      <c r="C71" s="3" t="s">
        <v>133</v>
      </c>
      <c r="D71" s="2">
        <v>9</v>
      </c>
      <c r="E71" s="2">
        <v>21</v>
      </c>
      <c r="F71" s="2">
        <v>65</v>
      </c>
      <c r="G71" s="2">
        <v>20</v>
      </c>
      <c r="H71" s="3"/>
      <c r="I71" s="3"/>
      <c r="J71" s="3"/>
      <c r="K71" s="3">
        <f>SUM(E71:J71)</f>
        <v>106</v>
      </c>
    </row>
    <row r="72" spans="1:11">
      <c r="A72" s="2"/>
      <c r="B72" s="3" t="s">
        <v>75</v>
      </c>
      <c r="C72" s="3" t="s">
        <v>134</v>
      </c>
      <c r="D72" s="2">
        <v>11</v>
      </c>
      <c r="E72" s="2">
        <v>21</v>
      </c>
      <c r="F72" s="2">
        <v>20</v>
      </c>
      <c r="G72" s="2">
        <v>29</v>
      </c>
      <c r="H72" s="3">
        <v>1</v>
      </c>
      <c r="I72" s="3"/>
      <c r="J72" s="3"/>
      <c r="K72" s="3">
        <f>SUM(D72:J72)</f>
        <v>82</v>
      </c>
    </row>
    <row r="73" spans="1:11">
      <c r="A73" s="2"/>
      <c r="B73" s="3" t="s">
        <v>75</v>
      </c>
      <c r="C73" s="3" t="s">
        <v>135</v>
      </c>
      <c r="D73" s="2">
        <v>15</v>
      </c>
      <c r="E73" s="2">
        <v>21</v>
      </c>
      <c r="F73" s="2">
        <v>24</v>
      </c>
      <c r="G73" s="2">
        <v>26</v>
      </c>
      <c r="H73" s="3">
        <v>3</v>
      </c>
      <c r="I73" s="3">
        <v>1</v>
      </c>
      <c r="J73" s="3">
        <v>1</v>
      </c>
      <c r="K73" s="3">
        <f>SUM(D73:J73)</f>
        <v>91</v>
      </c>
    </row>
    <row r="74" spans="1:11">
      <c r="A74" s="2"/>
      <c r="B74" s="3" t="s">
        <v>75</v>
      </c>
      <c r="C74" s="3" t="s">
        <v>136</v>
      </c>
      <c r="D74" s="2">
        <v>8</v>
      </c>
      <c r="E74" s="2">
        <v>52</v>
      </c>
      <c r="F74" s="2">
        <v>40</v>
      </c>
      <c r="G74" s="2">
        <v>24</v>
      </c>
      <c r="H74" s="3"/>
      <c r="I74" s="3"/>
      <c r="J74" s="3"/>
      <c r="K74" s="3">
        <f>SUM(D74:J74)</f>
        <v>124</v>
      </c>
    </row>
    <row r="75" spans="1:11">
      <c r="A75" s="2"/>
      <c r="B75" s="3" t="s">
        <v>75</v>
      </c>
      <c r="C75" s="3" t="s">
        <v>137</v>
      </c>
      <c r="D75" s="2">
        <v>7</v>
      </c>
      <c r="E75" s="2">
        <v>21</v>
      </c>
      <c r="F75" s="2">
        <v>23</v>
      </c>
      <c r="G75" s="2">
        <v>26</v>
      </c>
      <c r="H75" s="3"/>
      <c r="I75" s="3"/>
      <c r="J75" s="3"/>
      <c r="K75" s="3">
        <f>SUM(E75:J75)</f>
        <v>70</v>
      </c>
    </row>
    <row r="76" spans="1:11">
      <c r="A76" s="2"/>
      <c r="B76" s="3" t="s">
        <v>75</v>
      </c>
      <c r="C76" s="3" t="s">
        <v>138</v>
      </c>
      <c r="D76" s="2">
        <v>19</v>
      </c>
      <c r="E76" s="2">
        <v>22</v>
      </c>
      <c r="F76" s="2">
        <v>24</v>
      </c>
      <c r="G76" s="2">
        <v>28</v>
      </c>
      <c r="H76" s="3">
        <v>1</v>
      </c>
      <c r="I76" s="3"/>
      <c r="J76" s="3"/>
      <c r="K76" s="3">
        <f>SUM(E76:J76)</f>
        <v>75</v>
      </c>
    </row>
    <row r="77" spans="1:11">
      <c r="A77" s="2"/>
      <c r="B77" s="3" t="s">
        <v>75</v>
      </c>
      <c r="C77" s="3" t="s">
        <v>139</v>
      </c>
      <c r="D77" s="2">
        <v>14</v>
      </c>
      <c r="E77" s="2">
        <v>21</v>
      </c>
      <c r="F77" s="2">
        <v>24</v>
      </c>
      <c r="G77" s="2">
        <v>29</v>
      </c>
      <c r="H77" s="3"/>
      <c r="I77" s="3"/>
      <c r="J77" s="3"/>
      <c r="K77" s="3">
        <f>SUM(E77:J77)</f>
        <v>74</v>
      </c>
    </row>
    <row r="78" spans="1:11">
      <c r="A78" s="2"/>
      <c r="B78" s="3" t="s">
        <v>75</v>
      </c>
      <c r="C78" s="3" t="s">
        <v>140</v>
      </c>
      <c r="D78" s="2">
        <v>13</v>
      </c>
      <c r="E78" s="2">
        <v>21</v>
      </c>
      <c r="F78" s="2">
        <v>23</v>
      </c>
      <c r="G78" s="2">
        <v>20</v>
      </c>
      <c r="H78" s="3"/>
      <c r="I78" s="3"/>
      <c r="J78" s="3"/>
      <c r="K78" s="3">
        <f>SUM(D78:J78)</f>
        <v>77</v>
      </c>
    </row>
    <row r="79" spans="1:11">
      <c r="A79" s="2"/>
      <c r="B79" s="3" t="s">
        <v>75</v>
      </c>
      <c r="C79" s="3" t="s">
        <v>141</v>
      </c>
      <c r="D79" s="2">
        <v>9</v>
      </c>
      <c r="E79" s="2">
        <v>22</v>
      </c>
      <c r="F79" s="2">
        <v>25</v>
      </c>
      <c r="G79" s="2">
        <v>26</v>
      </c>
      <c r="H79" s="3"/>
      <c r="I79" s="3"/>
      <c r="J79" s="3"/>
      <c r="K79" s="3">
        <f>SUM(E79:J79)</f>
        <v>73</v>
      </c>
    </row>
    <row r="80" spans="1:11">
      <c r="A80" s="2"/>
      <c r="B80" s="3" t="s">
        <v>75</v>
      </c>
      <c r="C80" s="3" t="s">
        <v>142</v>
      </c>
      <c r="D80" s="2">
        <v>11</v>
      </c>
      <c r="E80" s="2">
        <v>65</v>
      </c>
      <c r="F80" s="2">
        <v>31</v>
      </c>
      <c r="G80" s="2">
        <v>106</v>
      </c>
      <c r="H80" s="3">
        <v>135</v>
      </c>
      <c r="I80" s="3">
        <v>62</v>
      </c>
      <c r="J80" s="3">
        <v>15</v>
      </c>
      <c r="K80" s="3">
        <f>SUM(E80:J80)</f>
        <v>414</v>
      </c>
    </row>
    <row r="81" spans="1:11">
      <c r="A81" s="2"/>
      <c r="B81" s="3" t="s">
        <v>75</v>
      </c>
      <c r="C81" s="3" t="s">
        <v>143</v>
      </c>
      <c r="D81" s="2">
        <v>2</v>
      </c>
      <c r="E81" s="2">
        <v>20</v>
      </c>
      <c r="F81" s="2">
        <v>22</v>
      </c>
      <c r="G81" s="2">
        <v>20</v>
      </c>
      <c r="H81" s="3"/>
      <c r="I81" s="3"/>
      <c r="J81" s="3"/>
      <c r="K81" s="3">
        <f>SUM(D81:J81)</f>
        <v>64</v>
      </c>
    </row>
    <row r="82" spans="1:11">
      <c r="A82" s="2"/>
      <c r="B82" s="3" t="s">
        <v>75</v>
      </c>
      <c r="C82" s="3" t="s">
        <v>144</v>
      </c>
      <c r="D82" s="2">
        <v>12</v>
      </c>
      <c r="E82" s="2">
        <v>27</v>
      </c>
      <c r="F82" s="2">
        <v>43</v>
      </c>
      <c r="G82" s="2">
        <v>37</v>
      </c>
      <c r="H82" s="3"/>
      <c r="I82" s="3"/>
      <c r="J82" s="3"/>
      <c r="K82" s="3">
        <f>SUBTOTAL(9,D82:J82)</f>
        <v>119</v>
      </c>
    </row>
    <row r="83" spans="1:11">
      <c r="A83" s="2"/>
      <c r="B83" s="3" t="s">
        <v>75</v>
      </c>
      <c r="C83" s="3" t="s">
        <v>100</v>
      </c>
      <c r="D83" s="2">
        <v>9</v>
      </c>
      <c r="E83" s="2">
        <v>17</v>
      </c>
      <c r="F83" s="2">
        <v>22</v>
      </c>
      <c r="G83" s="2">
        <v>19</v>
      </c>
      <c r="H83" s="3"/>
      <c r="I83" s="3"/>
      <c r="J83" s="3"/>
      <c r="K83" s="3"/>
    </row>
    <row r="84" spans="1:11">
      <c r="A84" s="2"/>
      <c r="B84" s="3" t="s">
        <v>75</v>
      </c>
      <c r="C84" s="3" t="s">
        <v>145</v>
      </c>
      <c r="D84" s="2">
        <v>7</v>
      </c>
      <c r="E84" s="2">
        <v>9</v>
      </c>
      <c r="F84" s="2">
        <v>33</v>
      </c>
      <c r="G84" s="2">
        <v>58</v>
      </c>
      <c r="H84" s="3"/>
      <c r="I84" s="3">
        <v>3</v>
      </c>
      <c r="J84" s="3">
        <v>2</v>
      </c>
      <c r="K84" s="3">
        <f>SUM(D84:J84)</f>
        <v>112</v>
      </c>
    </row>
    <row r="85" spans="1:11">
      <c r="A85" s="2"/>
      <c r="B85" s="3" t="s">
        <v>75</v>
      </c>
      <c r="C85" s="3" t="s">
        <v>146</v>
      </c>
      <c r="D85" s="2">
        <v>6</v>
      </c>
      <c r="E85" s="2">
        <v>7</v>
      </c>
      <c r="F85" s="2">
        <v>37</v>
      </c>
      <c r="G85" s="2">
        <v>24</v>
      </c>
      <c r="H85" s="3"/>
      <c r="I85" s="3"/>
      <c r="J85" s="3"/>
      <c r="K85" s="3">
        <f>SUM(E85:J85)</f>
        <v>68</v>
      </c>
    </row>
    <row r="86" spans="1:11">
      <c r="A86" s="2"/>
      <c r="B86" s="3" t="s">
        <v>75</v>
      </c>
      <c r="C86" s="3" t="s">
        <v>147</v>
      </c>
      <c r="D86" s="2">
        <v>12</v>
      </c>
      <c r="E86" s="2">
        <v>11</v>
      </c>
      <c r="F86" s="2">
        <v>27</v>
      </c>
      <c r="G86" s="2">
        <v>26</v>
      </c>
      <c r="H86" s="3"/>
      <c r="I86" s="3"/>
      <c r="J86" s="3"/>
      <c r="K86" s="3">
        <f>SUM(F86:J86)</f>
        <v>53</v>
      </c>
    </row>
    <row r="87" spans="1:11">
      <c r="B87" s="3" t="s">
        <v>75</v>
      </c>
      <c r="C87" s="3" t="s">
        <v>43</v>
      </c>
      <c r="D87" s="2">
        <v>17</v>
      </c>
      <c r="E87" s="2">
        <v>13</v>
      </c>
      <c r="F87" s="2">
        <v>26</v>
      </c>
      <c r="G87" s="2">
        <v>22</v>
      </c>
      <c r="H87" s="3"/>
      <c r="I87" s="3"/>
      <c r="J87" s="3"/>
      <c r="K87" s="3">
        <f>SUM(D87:J87)</f>
        <v>78</v>
      </c>
    </row>
    <row r="88" spans="1:11">
      <c r="A88" s="2"/>
      <c r="B88" s="3" t="s">
        <v>75</v>
      </c>
      <c r="C88" s="3" t="s">
        <v>148</v>
      </c>
      <c r="D88" s="2">
        <v>10</v>
      </c>
      <c r="E88" s="2">
        <v>15</v>
      </c>
      <c r="F88" s="2">
        <v>32</v>
      </c>
      <c r="G88" s="2">
        <v>40</v>
      </c>
      <c r="H88" s="3"/>
      <c r="I88" s="3"/>
      <c r="J88" s="3"/>
      <c r="K88" s="3">
        <f>SUM(D88:J88)</f>
        <v>97</v>
      </c>
    </row>
    <row r="89" spans="1:11">
      <c r="A89" s="2"/>
      <c r="B89" s="3" t="s">
        <v>75</v>
      </c>
      <c r="C89" s="3" t="s">
        <v>149</v>
      </c>
      <c r="D89" s="2">
        <v>11</v>
      </c>
      <c r="E89" s="2">
        <v>11</v>
      </c>
      <c r="F89" s="2">
        <v>20</v>
      </c>
      <c r="G89" s="2">
        <v>21</v>
      </c>
      <c r="H89" s="3">
        <v>2</v>
      </c>
      <c r="I89" s="3"/>
      <c r="J89" s="3"/>
      <c r="K89" s="3">
        <f>SUM(D89:J89)</f>
        <v>65</v>
      </c>
    </row>
    <row r="90" spans="1:11">
      <c r="A90" s="2"/>
      <c r="B90" s="3" t="s">
        <v>75</v>
      </c>
      <c r="C90" s="3" t="s">
        <v>150</v>
      </c>
      <c r="D90" s="2">
        <v>9</v>
      </c>
      <c r="E90" s="2">
        <v>15</v>
      </c>
      <c r="F90" s="2">
        <v>28</v>
      </c>
      <c r="G90" s="2">
        <v>45</v>
      </c>
      <c r="H90" s="3">
        <v>4</v>
      </c>
      <c r="I90" s="3"/>
      <c r="J90" s="3"/>
      <c r="K90" s="3">
        <f>SUM(E90:J90)</f>
        <v>92</v>
      </c>
    </row>
    <row r="91" spans="1:11">
      <c r="A91" s="2"/>
      <c r="B91" s="3" t="s">
        <v>75</v>
      </c>
      <c r="C91" s="3" t="s">
        <v>151</v>
      </c>
      <c r="D91" s="2">
        <v>5</v>
      </c>
      <c r="E91" s="2">
        <v>17</v>
      </c>
      <c r="F91" s="2">
        <v>20</v>
      </c>
      <c r="G91" s="2">
        <v>42</v>
      </c>
      <c r="H91" s="3"/>
      <c r="I91" s="3"/>
      <c r="J91" s="3"/>
      <c r="K91" s="3">
        <f t="shared" ref="K91:K102" si="4">SUM(D91:J91)</f>
        <v>84</v>
      </c>
    </row>
    <row r="92" spans="1:11">
      <c r="B92" s="3" t="s">
        <v>75</v>
      </c>
      <c r="C92" s="3" t="s">
        <v>152</v>
      </c>
      <c r="D92" s="2">
        <v>16</v>
      </c>
      <c r="E92" s="2">
        <v>12</v>
      </c>
      <c r="F92" s="2">
        <v>22</v>
      </c>
      <c r="G92" s="2">
        <v>23</v>
      </c>
      <c r="H92" s="3"/>
      <c r="I92" s="3"/>
      <c r="J92" s="3"/>
      <c r="K92" s="3">
        <f t="shared" si="4"/>
        <v>73</v>
      </c>
    </row>
    <row r="93" spans="1:11">
      <c r="A93" s="2"/>
      <c r="B93" s="3" t="s">
        <v>75</v>
      </c>
      <c r="C93" s="3" t="s">
        <v>153</v>
      </c>
      <c r="D93" s="2">
        <v>11</v>
      </c>
      <c r="E93" s="2">
        <v>15</v>
      </c>
      <c r="F93" s="2">
        <v>21</v>
      </c>
      <c r="G93" s="2">
        <v>22</v>
      </c>
      <c r="H93" s="3">
        <v>4</v>
      </c>
      <c r="I93" s="3">
        <v>2</v>
      </c>
      <c r="J93" s="3"/>
      <c r="K93" s="3">
        <f t="shared" si="4"/>
        <v>75</v>
      </c>
    </row>
    <row r="94" spans="1:11">
      <c r="A94" s="2"/>
      <c r="B94" s="3" t="s">
        <v>75</v>
      </c>
      <c r="C94" s="3" t="s">
        <v>154</v>
      </c>
      <c r="D94" s="2">
        <v>9</v>
      </c>
      <c r="E94" s="2">
        <v>9</v>
      </c>
      <c r="F94" s="2">
        <v>16</v>
      </c>
      <c r="G94" s="2">
        <v>29</v>
      </c>
      <c r="H94" s="3">
        <v>1</v>
      </c>
      <c r="I94" s="3"/>
      <c r="J94" s="3"/>
      <c r="K94" s="3">
        <f t="shared" si="4"/>
        <v>64</v>
      </c>
    </row>
    <row r="95" spans="1:11">
      <c r="A95" s="2"/>
      <c r="B95" s="3" t="s">
        <v>75</v>
      </c>
      <c r="C95" s="3" t="s">
        <v>155</v>
      </c>
      <c r="D95" s="2">
        <v>5</v>
      </c>
      <c r="E95" s="2">
        <v>11</v>
      </c>
      <c r="F95" s="2">
        <v>67</v>
      </c>
      <c r="G95" s="2">
        <v>43</v>
      </c>
      <c r="H95" s="3"/>
      <c r="I95" s="3"/>
      <c r="J95" s="3">
        <v>1</v>
      </c>
      <c r="K95" s="3">
        <f t="shared" si="4"/>
        <v>127</v>
      </c>
    </row>
    <row r="96" spans="1:11">
      <c r="A96" s="2"/>
      <c r="B96" s="3" t="s">
        <v>75</v>
      </c>
      <c r="C96" s="3" t="s">
        <v>156</v>
      </c>
      <c r="D96" s="2">
        <v>8</v>
      </c>
      <c r="E96" s="2">
        <v>16</v>
      </c>
      <c r="F96" s="2">
        <v>48</v>
      </c>
      <c r="G96" s="2">
        <v>36</v>
      </c>
      <c r="H96" s="3"/>
      <c r="I96" s="3"/>
      <c r="J96" s="3">
        <v>2</v>
      </c>
      <c r="K96" s="3">
        <f t="shared" si="4"/>
        <v>110</v>
      </c>
    </row>
    <row r="97" spans="1:11">
      <c r="A97" s="2"/>
      <c r="B97" s="3" t="s">
        <v>75</v>
      </c>
      <c r="C97" s="3" t="s">
        <v>157</v>
      </c>
      <c r="D97" s="2">
        <v>7</v>
      </c>
      <c r="E97" s="2">
        <v>12</v>
      </c>
      <c r="F97" s="2">
        <v>38</v>
      </c>
      <c r="G97" s="2">
        <v>47</v>
      </c>
      <c r="H97" s="3"/>
      <c r="I97" s="3"/>
      <c r="J97" s="3">
        <v>1</v>
      </c>
      <c r="K97" s="3">
        <f t="shared" si="4"/>
        <v>105</v>
      </c>
    </row>
    <row r="98" spans="1:11">
      <c r="A98" s="2"/>
      <c r="B98" s="3" t="s">
        <v>75</v>
      </c>
      <c r="C98" s="3" t="s">
        <v>56</v>
      </c>
      <c r="D98" s="2">
        <v>11</v>
      </c>
      <c r="E98" s="2">
        <v>17</v>
      </c>
      <c r="F98" s="2">
        <v>29</v>
      </c>
      <c r="G98" s="2">
        <v>54</v>
      </c>
      <c r="H98" s="3"/>
      <c r="I98" s="3"/>
      <c r="J98" s="3">
        <v>1</v>
      </c>
      <c r="K98" s="3">
        <f t="shared" si="4"/>
        <v>112</v>
      </c>
    </row>
    <row r="99" spans="1:11">
      <c r="A99" s="2"/>
      <c r="B99" s="3" t="s">
        <v>75</v>
      </c>
      <c r="C99" s="3" t="s">
        <v>158</v>
      </c>
      <c r="D99" s="2">
        <v>6</v>
      </c>
      <c r="E99" s="2">
        <v>16</v>
      </c>
      <c r="F99" s="2">
        <v>36</v>
      </c>
      <c r="G99" s="2">
        <v>49</v>
      </c>
      <c r="H99" s="3"/>
      <c r="I99" s="3"/>
      <c r="J99" s="3"/>
      <c r="K99" s="3">
        <f t="shared" si="4"/>
        <v>107</v>
      </c>
    </row>
    <row r="100" spans="1:11">
      <c r="A100" s="2"/>
      <c r="B100" s="3" t="s">
        <v>75</v>
      </c>
      <c r="C100" s="3" t="s">
        <v>159</v>
      </c>
      <c r="D100" s="2">
        <v>5</v>
      </c>
      <c r="E100" s="2">
        <v>11</v>
      </c>
      <c r="F100" s="2">
        <v>34</v>
      </c>
      <c r="G100" s="2">
        <v>59</v>
      </c>
      <c r="H100" s="3"/>
      <c r="I100" s="3"/>
      <c r="J100" s="3"/>
      <c r="K100" s="3">
        <f t="shared" si="4"/>
        <v>109</v>
      </c>
    </row>
    <row r="101" spans="1:11">
      <c r="A101" s="2"/>
      <c r="B101" s="3" t="s">
        <v>75</v>
      </c>
      <c r="C101" s="3" t="s">
        <v>160</v>
      </c>
      <c r="D101" s="2">
        <v>9</v>
      </c>
      <c r="E101" s="2">
        <v>12</v>
      </c>
      <c r="F101" s="2">
        <v>29</v>
      </c>
      <c r="G101" s="2">
        <v>47</v>
      </c>
      <c r="H101" s="3"/>
      <c r="I101" s="3"/>
      <c r="J101" s="3"/>
      <c r="K101" s="3">
        <f t="shared" si="4"/>
        <v>97</v>
      </c>
    </row>
    <row r="102" spans="1:11">
      <c r="A102" s="2"/>
      <c r="B102" s="3" t="s">
        <v>75</v>
      </c>
      <c r="C102" s="3" t="s">
        <v>161</v>
      </c>
      <c r="D102" s="2">
        <v>6</v>
      </c>
      <c r="E102" s="2">
        <v>20</v>
      </c>
      <c r="F102" s="2">
        <v>33</v>
      </c>
      <c r="G102" s="2">
        <v>39</v>
      </c>
      <c r="H102" s="3"/>
      <c r="I102" s="3"/>
      <c r="J102" s="3"/>
      <c r="K102" s="3">
        <f t="shared" si="4"/>
        <v>98</v>
      </c>
    </row>
    <row r="103" spans="1:11">
      <c r="A103" s="2"/>
      <c r="B103" s="3"/>
      <c r="C103" s="2"/>
      <c r="D103" s="2">
        <f>SUM(D2:D102)</f>
        <v>1129</v>
      </c>
      <c r="E103" s="2">
        <f>SUM(E2:E102)</f>
        <v>2832</v>
      </c>
      <c r="F103" s="2">
        <f>SUM(F2:F102)</f>
        <v>3623</v>
      </c>
      <c r="G103" s="2">
        <f>SUM(G2:G102)</f>
        <v>4149</v>
      </c>
      <c r="H103" s="3"/>
      <c r="I103" s="3"/>
      <c r="J103" s="3"/>
      <c r="K103" s="5">
        <f>SUM(K2:K102)</f>
        <v>11756</v>
      </c>
    </row>
    <row r="104" spans="1:11">
      <c r="B104" s="6"/>
    </row>
    <row r="105" spans="1:11">
      <c r="B105" s="6"/>
    </row>
    <row r="106" spans="1:11">
      <c r="B106" s="6"/>
    </row>
    <row r="107" spans="1:11">
      <c r="B107" s="6"/>
    </row>
    <row r="108" spans="1:11">
      <c r="B108" s="6"/>
    </row>
    <row r="109" spans="1:11">
      <c r="B109" s="6"/>
    </row>
    <row r="110" spans="1:11">
      <c r="B110" s="6"/>
    </row>
    <row r="111" spans="1:11">
      <c r="B111" s="6"/>
    </row>
    <row r="112" spans="1:11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</sheetData>
  <autoFilter ref="A1:K113"/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119"/>
  <sheetViews>
    <sheetView topLeftCell="A13" workbookViewId="0">
      <selection activeCell="A93" sqref="A92:A93"/>
    </sheetView>
  </sheetViews>
  <sheetFormatPr defaultRowHeight="15"/>
  <cols>
    <col min="1" max="2" width="26" customWidth="1"/>
    <col min="3" max="3" width="27.85546875" customWidth="1"/>
    <col min="4" max="4" width="9.7109375" customWidth="1"/>
    <col min="11" max="11" width="12.285156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B2" s="3" t="s">
        <v>162</v>
      </c>
      <c r="C2" s="3" t="s">
        <v>163</v>
      </c>
      <c r="D2" s="3">
        <v>1</v>
      </c>
      <c r="E2" s="3">
        <v>6</v>
      </c>
      <c r="F2" s="3"/>
      <c r="G2" s="3"/>
      <c r="H2" s="3"/>
      <c r="I2" s="3"/>
      <c r="J2" s="3"/>
      <c r="K2" s="3">
        <f t="shared" ref="K2:K28" si="0">SUM(D2:J2)</f>
        <v>7</v>
      </c>
    </row>
    <row r="3" spans="1:11">
      <c r="A3" s="2"/>
      <c r="B3" s="3" t="s">
        <v>162</v>
      </c>
      <c r="C3" s="3" t="s">
        <v>164</v>
      </c>
      <c r="D3" s="3">
        <v>1</v>
      </c>
      <c r="E3" s="3"/>
      <c r="F3" s="3"/>
      <c r="G3" s="3"/>
      <c r="H3" s="3"/>
      <c r="I3" s="3"/>
      <c r="J3" s="3"/>
      <c r="K3" s="3">
        <f t="shared" si="0"/>
        <v>1</v>
      </c>
    </row>
    <row r="4" spans="1:11">
      <c r="A4" s="2"/>
      <c r="B4" s="3" t="s">
        <v>162</v>
      </c>
      <c r="C4" s="3" t="s">
        <v>165</v>
      </c>
      <c r="D4" s="3">
        <v>2</v>
      </c>
      <c r="E4" s="3">
        <v>25</v>
      </c>
      <c r="F4" s="3">
        <v>16</v>
      </c>
      <c r="G4" s="3">
        <v>13</v>
      </c>
      <c r="H4" s="3">
        <v>1</v>
      </c>
      <c r="I4" s="3"/>
      <c r="J4" s="3"/>
      <c r="K4" s="3">
        <f t="shared" si="0"/>
        <v>57</v>
      </c>
    </row>
    <row r="5" spans="1:11">
      <c r="A5" s="2"/>
      <c r="B5" s="3" t="s">
        <v>162</v>
      </c>
      <c r="C5" s="3" t="s">
        <v>166</v>
      </c>
      <c r="D5" s="3">
        <v>4</v>
      </c>
      <c r="E5" s="3"/>
      <c r="F5" s="3"/>
      <c r="G5" s="3"/>
      <c r="H5" s="3"/>
      <c r="I5" s="3"/>
      <c r="J5" s="3"/>
      <c r="K5" s="3">
        <f t="shared" si="0"/>
        <v>4</v>
      </c>
    </row>
    <row r="6" spans="1:11">
      <c r="A6" s="2"/>
      <c r="B6" s="3" t="s">
        <v>162</v>
      </c>
      <c r="C6" s="3" t="s">
        <v>167</v>
      </c>
      <c r="D6" s="3">
        <v>3</v>
      </c>
      <c r="E6" s="3"/>
      <c r="F6" s="3"/>
      <c r="G6" s="3"/>
      <c r="H6" s="3"/>
      <c r="I6" s="3"/>
      <c r="J6" s="3"/>
      <c r="K6" s="3">
        <f t="shared" si="0"/>
        <v>3</v>
      </c>
    </row>
    <row r="7" spans="1:11">
      <c r="A7" s="2"/>
      <c r="B7" s="3" t="s">
        <v>162</v>
      </c>
      <c r="C7" s="3" t="s">
        <v>168</v>
      </c>
      <c r="D7" s="3">
        <v>2</v>
      </c>
      <c r="E7" s="3">
        <v>1</v>
      </c>
      <c r="F7" s="3"/>
      <c r="G7" s="3">
        <v>1</v>
      </c>
      <c r="H7" s="3"/>
      <c r="I7" s="3"/>
      <c r="J7" s="3"/>
      <c r="K7" s="3">
        <f t="shared" si="0"/>
        <v>4</v>
      </c>
    </row>
    <row r="8" spans="1:11">
      <c r="A8" s="2"/>
      <c r="B8" s="3" t="s">
        <v>162</v>
      </c>
      <c r="C8" s="3" t="s">
        <v>170</v>
      </c>
      <c r="D8" s="3">
        <v>44</v>
      </c>
      <c r="E8" s="3">
        <v>11</v>
      </c>
      <c r="F8" s="3">
        <v>25</v>
      </c>
      <c r="G8" s="3"/>
      <c r="H8" s="3"/>
      <c r="I8" s="3"/>
      <c r="J8" s="3"/>
      <c r="K8" s="3">
        <f t="shared" si="0"/>
        <v>80</v>
      </c>
    </row>
    <row r="9" spans="1:11">
      <c r="A9" s="2"/>
      <c r="B9" s="3" t="s">
        <v>162</v>
      </c>
      <c r="C9" s="3" t="s">
        <v>171</v>
      </c>
      <c r="D9" s="3"/>
      <c r="E9" s="3">
        <v>2</v>
      </c>
      <c r="F9" s="3"/>
      <c r="G9" s="3"/>
      <c r="H9" s="3"/>
      <c r="I9" s="3"/>
      <c r="J9" s="3"/>
      <c r="K9" s="3">
        <f t="shared" si="0"/>
        <v>2</v>
      </c>
    </row>
    <row r="10" spans="1:11">
      <c r="A10" s="2"/>
      <c r="B10" s="3" t="s">
        <v>162</v>
      </c>
      <c r="C10" s="3" t="s">
        <v>172</v>
      </c>
      <c r="D10" s="3"/>
      <c r="E10" s="3">
        <v>18</v>
      </c>
      <c r="F10" s="3">
        <v>2</v>
      </c>
      <c r="G10" s="3">
        <v>5</v>
      </c>
      <c r="H10" s="3"/>
      <c r="I10" s="3"/>
      <c r="J10" s="3"/>
      <c r="K10" s="3">
        <f t="shared" si="0"/>
        <v>25</v>
      </c>
    </row>
    <row r="11" spans="1:11">
      <c r="A11" s="2"/>
      <c r="B11" s="3" t="s">
        <v>162</v>
      </c>
      <c r="C11" s="3" t="s">
        <v>173</v>
      </c>
      <c r="D11" s="3"/>
      <c r="E11" s="3">
        <v>4</v>
      </c>
      <c r="F11" s="3">
        <v>1</v>
      </c>
      <c r="G11" s="3"/>
      <c r="H11" s="3"/>
      <c r="I11" s="3"/>
      <c r="J11" s="3"/>
      <c r="K11" s="3">
        <f t="shared" si="0"/>
        <v>5</v>
      </c>
    </row>
    <row r="12" spans="1:11">
      <c r="A12" s="2"/>
      <c r="B12" s="3" t="s">
        <v>162</v>
      </c>
      <c r="C12" s="3" t="s">
        <v>174</v>
      </c>
      <c r="D12" s="3"/>
      <c r="E12" s="3">
        <v>1</v>
      </c>
      <c r="F12" s="3"/>
      <c r="G12" s="3">
        <v>2</v>
      </c>
      <c r="H12" s="3"/>
      <c r="I12" s="3"/>
      <c r="J12" s="3"/>
      <c r="K12" s="3">
        <f t="shared" si="0"/>
        <v>3</v>
      </c>
    </row>
    <row r="13" spans="1:11">
      <c r="A13" s="2"/>
      <c r="B13" s="3" t="s">
        <v>162</v>
      </c>
      <c r="C13" s="3" t="s">
        <v>175</v>
      </c>
      <c r="D13" s="3"/>
      <c r="E13" s="3">
        <v>1</v>
      </c>
      <c r="F13" s="3"/>
      <c r="G13" s="3"/>
      <c r="H13" s="3"/>
      <c r="I13" s="3"/>
      <c r="J13" s="3"/>
      <c r="K13" s="3">
        <f t="shared" si="0"/>
        <v>1</v>
      </c>
    </row>
    <row r="14" spans="1:11">
      <c r="A14" s="2"/>
      <c r="B14" s="3" t="s">
        <v>162</v>
      </c>
      <c r="C14" s="3" t="s">
        <v>176</v>
      </c>
      <c r="D14" s="3"/>
      <c r="E14" s="3">
        <v>8</v>
      </c>
      <c r="F14" s="3"/>
      <c r="G14" s="3"/>
      <c r="H14" s="3"/>
      <c r="I14" s="3"/>
      <c r="J14" s="3"/>
      <c r="K14" s="3">
        <f t="shared" si="0"/>
        <v>8</v>
      </c>
    </row>
    <row r="15" spans="1:11">
      <c r="B15" s="3" t="s">
        <v>162</v>
      </c>
      <c r="C15" s="3" t="s">
        <v>169</v>
      </c>
      <c r="D15" s="3">
        <v>2</v>
      </c>
      <c r="E15" s="3">
        <v>17</v>
      </c>
      <c r="F15" s="3">
        <v>8</v>
      </c>
      <c r="G15" s="3">
        <v>6</v>
      </c>
      <c r="H15" s="3">
        <v>1</v>
      </c>
      <c r="I15" s="3"/>
      <c r="J15" s="3"/>
      <c r="K15" s="3">
        <f t="shared" si="0"/>
        <v>34</v>
      </c>
    </row>
    <row r="16" spans="1:11">
      <c r="A16" s="2"/>
      <c r="B16" s="3" t="s">
        <v>162</v>
      </c>
      <c r="C16" s="3" t="s">
        <v>177</v>
      </c>
      <c r="D16" s="3"/>
      <c r="E16" s="3">
        <v>2</v>
      </c>
      <c r="F16" s="3"/>
      <c r="G16" s="3"/>
      <c r="H16" s="3"/>
      <c r="I16" s="3"/>
      <c r="J16" s="3"/>
      <c r="K16" s="3">
        <f t="shared" si="0"/>
        <v>2</v>
      </c>
    </row>
    <row r="17" spans="1:11">
      <c r="A17" s="2"/>
      <c r="B17" s="3" t="s">
        <v>162</v>
      </c>
      <c r="C17" s="3" t="s">
        <v>178</v>
      </c>
      <c r="D17" s="3"/>
      <c r="E17" s="3">
        <v>14</v>
      </c>
      <c r="F17" s="3">
        <v>3</v>
      </c>
      <c r="G17" s="3">
        <v>7</v>
      </c>
      <c r="H17" s="3"/>
      <c r="I17" s="3">
        <v>1</v>
      </c>
      <c r="J17" s="3">
        <v>1</v>
      </c>
      <c r="K17" s="3">
        <f t="shared" si="0"/>
        <v>26</v>
      </c>
    </row>
    <row r="18" spans="1:11">
      <c r="A18" s="2"/>
      <c r="B18" s="3" t="s">
        <v>162</v>
      </c>
      <c r="C18" s="3" t="s">
        <v>179</v>
      </c>
      <c r="D18" s="3"/>
      <c r="E18" s="3">
        <v>1</v>
      </c>
      <c r="F18" s="3"/>
      <c r="G18" s="3"/>
      <c r="H18" s="3"/>
      <c r="I18" s="3"/>
      <c r="J18" s="3"/>
      <c r="K18" s="3">
        <f t="shared" si="0"/>
        <v>1</v>
      </c>
    </row>
    <row r="19" spans="1:11">
      <c r="A19" s="2"/>
      <c r="B19" s="3" t="s">
        <v>162</v>
      </c>
      <c r="C19" s="3" t="s">
        <v>180</v>
      </c>
      <c r="D19" s="3"/>
      <c r="E19" s="3">
        <v>1</v>
      </c>
      <c r="F19" s="3"/>
      <c r="G19" s="3"/>
      <c r="H19" s="3"/>
      <c r="I19" s="3"/>
      <c r="J19" s="3"/>
      <c r="K19" s="3">
        <f t="shared" si="0"/>
        <v>1</v>
      </c>
    </row>
    <row r="20" spans="1:11">
      <c r="A20" s="2"/>
      <c r="B20" s="3" t="s">
        <v>162</v>
      </c>
      <c r="C20" s="3" t="s">
        <v>164</v>
      </c>
      <c r="D20" s="3"/>
      <c r="E20" s="3">
        <v>7</v>
      </c>
      <c r="F20" s="3"/>
      <c r="G20" s="3">
        <v>2</v>
      </c>
      <c r="H20" s="3"/>
      <c r="I20" s="3"/>
      <c r="J20" s="3"/>
      <c r="K20" s="3">
        <f t="shared" si="0"/>
        <v>9</v>
      </c>
    </row>
    <row r="21" spans="1:11">
      <c r="A21" s="2"/>
      <c r="B21" s="3" t="s">
        <v>162</v>
      </c>
      <c r="C21" s="3" t="s">
        <v>182</v>
      </c>
      <c r="D21" s="3"/>
      <c r="E21" s="3">
        <v>15</v>
      </c>
      <c r="F21" s="3">
        <v>3</v>
      </c>
      <c r="G21" s="3"/>
      <c r="H21" s="3"/>
      <c r="I21" s="3"/>
      <c r="J21" s="3"/>
      <c r="K21" s="3">
        <f t="shared" si="0"/>
        <v>18</v>
      </c>
    </row>
    <row r="22" spans="1:11">
      <c r="A22" s="2"/>
      <c r="B22" s="3" t="s">
        <v>162</v>
      </c>
      <c r="C22" s="3" t="s">
        <v>183</v>
      </c>
      <c r="D22" s="3"/>
      <c r="E22" s="3">
        <v>4</v>
      </c>
      <c r="F22" s="3"/>
      <c r="G22" s="3"/>
      <c r="H22" s="3"/>
      <c r="I22" s="3"/>
      <c r="J22" s="3"/>
      <c r="K22" s="3">
        <f t="shared" si="0"/>
        <v>4</v>
      </c>
    </row>
    <row r="23" spans="1:11">
      <c r="A23" s="2"/>
      <c r="B23" s="3" t="s">
        <v>162</v>
      </c>
      <c r="C23" s="3" t="s">
        <v>167</v>
      </c>
      <c r="D23" s="3"/>
      <c r="E23" s="3">
        <v>8</v>
      </c>
      <c r="F23" s="3">
        <v>20</v>
      </c>
      <c r="G23" s="3">
        <v>194</v>
      </c>
      <c r="H23" s="3"/>
      <c r="I23" s="3"/>
      <c r="J23" s="3"/>
      <c r="K23" s="3">
        <f t="shared" si="0"/>
        <v>222</v>
      </c>
    </row>
    <row r="24" spans="1:11">
      <c r="A24" s="2"/>
      <c r="B24" s="3" t="s">
        <v>162</v>
      </c>
      <c r="C24" s="3" t="s">
        <v>184</v>
      </c>
      <c r="D24" s="3"/>
      <c r="E24" s="3">
        <v>1</v>
      </c>
      <c r="F24" s="3">
        <v>6</v>
      </c>
      <c r="G24" s="3">
        <v>3</v>
      </c>
      <c r="H24" s="3"/>
      <c r="I24" s="3"/>
      <c r="J24" s="3"/>
      <c r="K24" s="3">
        <f t="shared" si="0"/>
        <v>10</v>
      </c>
    </row>
    <row r="25" spans="1:11">
      <c r="A25" s="2"/>
      <c r="B25" s="3" t="s">
        <v>162</v>
      </c>
      <c r="C25" s="3" t="s">
        <v>185</v>
      </c>
      <c r="D25" s="3"/>
      <c r="E25" s="3">
        <v>1</v>
      </c>
      <c r="F25" s="3"/>
      <c r="G25" s="3"/>
      <c r="H25" s="3"/>
      <c r="I25" s="3"/>
      <c r="J25" s="3"/>
      <c r="K25" s="3">
        <f t="shared" si="0"/>
        <v>1</v>
      </c>
    </row>
    <row r="26" spans="1:11">
      <c r="A26" s="2"/>
      <c r="B26" s="3" t="s">
        <v>162</v>
      </c>
      <c r="C26" s="3" t="s">
        <v>186</v>
      </c>
      <c r="D26" s="3"/>
      <c r="E26" s="3">
        <v>6</v>
      </c>
      <c r="F26" s="3"/>
      <c r="G26" s="3"/>
      <c r="H26" s="3"/>
      <c r="I26" s="3"/>
      <c r="J26" s="3"/>
      <c r="K26" s="3">
        <f t="shared" si="0"/>
        <v>6</v>
      </c>
    </row>
    <row r="27" spans="1:11">
      <c r="A27" s="2"/>
      <c r="B27" s="3" t="s">
        <v>162</v>
      </c>
      <c r="C27" s="3" t="s">
        <v>187</v>
      </c>
      <c r="D27" s="3"/>
      <c r="E27" s="3">
        <v>17</v>
      </c>
      <c r="F27" s="3">
        <v>28</v>
      </c>
      <c r="G27" s="3">
        <v>20</v>
      </c>
      <c r="H27" s="3"/>
      <c r="I27" s="3"/>
      <c r="J27" s="3"/>
      <c r="K27" s="3">
        <f t="shared" si="0"/>
        <v>65</v>
      </c>
    </row>
    <row r="28" spans="1:11">
      <c r="B28" s="3" t="s">
        <v>162</v>
      </c>
      <c r="C28" s="3" t="s">
        <v>188</v>
      </c>
      <c r="D28" s="3"/>
      <c r="E28" s="3">
        <v>147</v>
      </c>
      <c r="F28" s="3">
        <v>9</v>
      </c>
      <c r="G28" s="3">
        <v>237</v>
      </c>
      <c r="H28" s="3">
        <v>7</v>
      </c>
      <c r="I28" s="3"/>
      <c r="J28" s="3">
        <v>1</v>
      </c>
      <c r="K28" s="3">
        <f t="shared" si="0"/>
        <v>401</v>
      </c>
    </row>
    <row r="29" spans="1:11">
      <c r="A29" s="2"/>
      <c r="B29" s="3" t="s">
        <v>162</v>
      </c>
      <c r="C29" s="3" t="s">
        <v>181</v>
      </c>
      <c r="D29" s="3"/>
      <c r="E29" s="3">
        <v>13</v>
      </c>
      <c r="F29" s="3">
        <v>4</v>
      </c>
      <c r="G29" s="3">
        <v>6</v>
      </c>
      <c r="H29" s="3">
        <v>4</v>
      </c>
      <c r="I29" s="3">
        <v>8</v>
      </c>
      <c r="J29" s="3">
        <v>5</v>
      </c>
      <c r="K29" s="3">
        <f t="shared" ref="K29:K38" si="1">SUBTOTAL(9,D29:J29)</f>
        <v>40</v>
      </c>
    </row>
    <row r="30" spans="1:11">
      <c r="A30" s="2"/>
      <c r="B30" s="3" t="s">
        <v>162</v>
      </c>
      <c r="C30" s="3" t="s">
        <v>163</v>
      </c>
      <c r="D30" s="3"/>
      <c r="E30" s="3"/>
      <c r="F30" s="3">
        <v>9</v>
      </c>
      <c r="G30" s="3">
        <v>1</v>
      </c>
      <c r="H30" s="3"/>
      <c r="I30" s="3"/>
      <c r="J30" s="3"/>
      <c r="K30" s="3">
        <f t="shared" si="1"/>
        <v>10</v>
      </c>
    </row>
    <row r="31" spans="1:11">
      <c r="A31" s="2"/>
      <c r="B31" s="3" t="s">
        <v>162</v>
      </c>
      <c r="C31" s="3" t="s">
        <v>179</v>
      </c>
      <c r="D31" s="3"/>
      <c r="E31" s="3"/>
      <c r="F31" s="3">
        <v>6</v>
      </c>
      <c r="G31" s="3">
        <v>19</v>
      </c>
      <c r="H31" s="3">
        <v>2</v>
      </c>
      <c r="I31" s="3"/>
      <c r="J31" s="3"/>
      <c r="K31" s="3">
        <f t="shared" si="1"/>
        <v>27</v>
      </c>
    </row>
    <row r="32" spans="1:11">
      <c r="A32" s="2"/>
      <c r="B32" s="3" t="s">
        <v>162</v>
      </c>
      <c r="C32" s="3" t="s">
        <v>189</v>
      </c>
      <c r="D32" s="3"/>
      <c r="E32" s="3"/>
      <c r="F32" s="3">
        <v>2</v>
      </c>
      <c r="G32" s="3"/>
      <c r="H32" s="3"/>
      <c r="I32" s="3"/>
      <c r="J32" s="3"/>
      <c r="K32" s="3">
        <f t="shared" si="1"/>
        <v>2</v>
      </c>
    </row>
    <row r="33" spans="1:11">
      <c r="A33" s="2"/>
      <c r="B33" s="3" t="s">
        <v>162</v>
      </c>
      <c r="C33" s="3" t="s">
        <v>190</v>
      </c>
      <c r="D33" s="3"/>
      <c r="E33" s="3"/>
      <c r="F33" s="3">
        <v>7</v>
      </c>
      <c r="G33" s="3">
        <v>18</v>
      </c>
      <c r="H33" s="3"/>
      <c r="I33" s="3"/>
      <c r="J33" s="3"/>
      <c r="K33" s="3">
        <f t="shared" si="1"/>
        <v>25</v>
      </c>
    </row>
    <row r="34" spans="1:11">
      <c r="A34" s="2"/>
      <c r="B34" s="3" t="s">
        <v>162</v>
      </c>
      <c r="C34" s="3" t="s">
        <v>191</v>
      </c>
      <c r="D34" s="3"/>
      <c r="E34" s="3"/>
      <c r="F34" s="3">
        <v>2</v>
      </c>
      <c r="G34" s="3"/>
      <c r="H34" s="3"/>
      <c r="I34" s="3"/>
      <c r="J34" s="3"/>
      <c r="K34" s="3">
        <f t="shared" si="1"/>
        <v>2</v>
      </c>
    </row>
    <row r="35" spans="1:11">
      <c r="A35" s="2"/>
      <c r="B35" s="3" t="s">
        <v>162</v>
      </c>
      <c r="C35" s="3" t="s">
        <v>192</v>
      </c>
      <c r="D35" s="3"/>
      <c r="E35" s="3"/>
      <c r="F35" s="3">
        <v>5</v>
      </c>
      <c r="G35" s="3"/>
      <c r="H35" s="3"/>
      <c r="I35" s="3"/>
      <c r="J35" s="3"/>
      <c r="K35" s="3">
        <f t="shared" si="1"/>
        <v>5</v>
      </c>
    </row>
    <row r="36" spans="1:11">
      <c r="A36" s="2"/>
      <c r="B36" s="3" t="s">
        <v>162</v>
      </c>
      <c r="C36" s="3" t="s">
        <v>193</v>
      </c>
      <c r="D36" s="3"/>
      <c r="E36" s="3"/>
      <c r="F36" s="3">
        <v>1</v>
      </c>
      <c r="G36" s="3">
        <v>1</v>
      </c>
      <c r="H36" s="3"/>
      <c r="I36" s="3"/>
      <c r="J36" s="3"/>
      <c r="K36" s="3">
        <f t="shared" si="1"/>
        <v>2</v>
      </c>
    </row>
    <row r="37" spans="1:11">
      <c r="A37" s="2"/>
      <c r="B37" s="3" t="s">
        <v>162</v>
      </c>
      <c r="C37" s="3" t="s">
        <v>170</v>
      </c>
      <c r="D37" s="3"/>
      <c r="E37" s="3"/>
      <c r="F37" s="3"/>
      <c r="G37" s="3"/>
      <c r="H37" s="3">
        <v>3</v>
      </c>
      <c r="I37" s="3"/>
      <c r="J37" s="3"/>
      <c r="K37" s="3">
        <f t="shared" si="1"/>
        <v>3</v>
      </c>
    </row>
    <row r="38" spans="1:11">
      <c r="A38" s="2"/>
      <c r="B38" s="3" t="s">
        <v>162</v>
      </c>
      <c r="C38" s="3" t="s">
        <v>167</v>
      </c>
      <c r="D38" s="3"/>
      <c r="E38" s="3"/>
      <c r="F38" s="3"/>
      <c r="G38" s="3"/>
      <c r="H38" s="3">
        <v>36</v>
      </c>
      <c r="I38" s="3">
        <v>1</v>
      </c>
      <c r="J38" s="3">
        <v>1</v>
      </c>
      <c r="K38" s="3">
        <f t="shared" si="1"/>
        <v>38</v>
      </c>
    </row>
    <row r="39" spans="1:11">
      <c r="A39" s="8"/>
      <c r="B39" s="7"/>
      <c r="C39" s="3"/>
      <c r="D39" s="3"/>
      <c r="E39" s="3"/>
      <c r="F39" s="3"/>
      <c r="G39" s="3"/>
      <c r="H39" s="3"/>
      <c r="I39" s="3"/>
      <c r="J39" s="3"/>
      <c r="K39" s="5">
        <f>SUM(K2:K38)</f>
        <v>1154</v>
      </c>
    </row>
    <row r="40" spans="1:11">
      <c r="B40" s="6"/>
    </row>
    <row r="41" spans="1:11">
      <c r="B41" s="6"/>
    </row>
    <row r="42" spans="1:11">
      <c r="B42" s="6"/>
    </row>
    <row r="43" spans="1:11">
      <c r="B43" s="6"/>
    </row>
    <row r="44" spans="1:11">
      <c r="B44" s="6"/>
    </row>
    <row r="45" spans="1:11">
      <c r="B45" s="6"/>
    </row>
    <row r="46" spans="1:11">
      <c r="B46" s="6"/>
    </row>
    <row r="47" spans="1:11">
      <c r="B47" s="6"/>
    </row>
    <row r="48" spans="1:11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</sheetData>
  <autoFilter ref="A1:K119"/>
  <phoneticPr fontId="0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32"/>
  <sheetViews>
    <sheetView workbookViewId="0">
      <selection activeCell="A93" sqref="A92:A93"/>
    </sheetView>
  </sheetViews>
  <sheetFormatPr defaultRowHeight="15"/>
  <cols>
    <col min="1" max="1" width="27.140625" customWidth="1"/>
    <col min="2" max="2" width="29" customWidth="1"/>
    <col min="3" max="3" width="27.28515625" customWidth="1"/>
    <col min="4" max="5" width="9.7109375" customWidth="1"/>
    <col min="6" max="6" width="10.7109375" customWidth="1"/>
    <col min="7" max="7" width="10.28515625" customWidth="1"/>
    <col min="11" max="11" width="12.285156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B2" s="3" t="s">
        <v>194</v>
      </c>
      <c r="C2" s="3" t="s">
        <v>195</v>
      </c>
      <c r="D2" s="3">
        <v>1</v>
      </c>
      <c r="E2" s="3"/>
      <c r="F2" s="3"/>
      <c r="G2" s="3"/>
      <c r="H2" s="3"/>
      <c r="I2" s="3"/>
      <c r="J2" s="3"/>
      <c r="K2" s="3">
        <v>1</v>
      </c>
    </row>
    <row r="3" spans="1:11">
      <c r="A3" s="2"/>
      <c r="B3" s="3" t="s">
        <v>194</v>
      </c>
      <c r="C3" s="3" t="s">
        <v>196</v>
      </c>
      <c r="D3" s="3">
        <v>1</v>
      </c>
      <c r="E3" s="3"/>
      <c r="F3" s="3"/>
      <c r="G3" s="3"/>
      <c r="H3" s="3"/>
      <c r="I3" s="3"/>
      <c r="J3" s="3"/>
      <c r="K3" s="3">
        <f t="shared" ref="K3:K12" si="0">SUBTOTAL(9,D3:J3)</f>
        <v>1</v>
      </c>
    </row>
    <row r="4" spans="1:11">
      <c r="A4" s="2"/>
      <c r="B4" s="3" t="s">
        <v>194</v>
      </c>
      <c r="C4" s="3" t="s">
        <v>197</v>
      </c>
      <c r="D4" s="3">
        <v>5</v>
      </c>
      <c r="E4" s="3">
        <v>33</v>
      </c>
      <c r="F4" s="3">
        <v>23</v>
      </c>
      <c r="G4" s="3"/>
      <c r="H4" s="3"/>
      <c r="I4" s="3"/>
      <c r="J4" s="3"/>
      <c r="K4" s="3">
        <f t="shared" si="0"/>
        <v>61</v>
      </c>
    </row>
    <row r="5" spans="1:11">
      <c r="A5" s="2"/>
      <c r="B5" s="3" t="s">
        <v>194</v>
      </c>
      <c r="C5" s="3" t="s">
        <v>205</v>
      </c>
      <c r="D5" s="3"/>
      <c r="E5" s="3">
        <v>3</v>
      </c>
      <c r="F5" s="3">
        <v>2</v>
      </c>
      <c r="G5" s="3"/>
      <c r="H5" s="3"/>
      <c r="I5" s="3"/>
      <c r="J5" s="3"/>
      <c r="K5" s="3">
        <f t="shared" si="0"/>
        <v>5</v>
      </c>
    </row>
    <row r="6" spans="1:11">
      <c r="A6" s="2"/>
      <c r="B6" s="3" t="s">
        <v>194</v>
      </c>
      <c r="C6" s="3" t="s">
        <v>163</v>
      </c>
      <c r="D6" s="3"/>
      <c r="E6" s="3">
        <v>1</v>
      </c>
      <c r="F6" s="3"/>
      <c r="G6" s="3"/>
      <c r="H6" s="3"/>
      <c r="I6" s="3"/>
      <c r="J6" s="3"/>
      <c r="K6" s="3">
        <f t="shared" si="0"/>
        <v>1</v>
      </c>
    </row>
    <row r="7" spans="1:11">
      <c r="A7" s="2"/>
      <c r="B7" s="3" t="s">
        <v>194</v>
      </c>
      <c r="C7" s="3" t="s">
        <v>198</v>
      </c>
      <c r="D7" s="3"/>
      <c r="E7" s="3">
        <v>2</v>
      </c>
      <c r="F7" s="3"/>
      <c r="G7" s="3"/>
      <c r="H7" s="3"/>
      <c r="I7" s="3"/>
      <c r="J7" s="3"/>
      <c r="K7" s="3">
        <f t="shared" si="0"/>
        <v>2</v>
      </c>
    </row>
    <row r="8" spans="1:11">
      <c r="A8" s="2"/>
      <c r="B8" s="3" t="s">
        <v>194</v>
      </c>
      <c r="C8" s="3" t="s">
        <v>109</v>
      </c>
      <c r="D8" s="3"/>
      <c r="E8" s="3">
        <v>24</v>
      </c>
      <c r="F8" s="3"/>
      <c r="G8" s="3"/>
      <c r="H8" s="3"/>
      <c r="I8" s="3"/>
      <c r="J8" s="3"/>
      <c r="K8" s="3">
        <f t="shared" si="0"/>
        <v>24</v>
      </c>
    </row>
    <row r="9" spans="1:11">
      <c r="A9" s="2"/>
      <c r="B9" s="3" t="s">
        <v>194</v>
      </c>
      <c r="C9" s="3" t="s">
        <v>199</v>
      </c>
      <c r="D9" s="3"/>
      <c r="E9" s="3">
        <v>5</v>
      </c>
      <c r="F9" s="3">
        <v>9</v>
      </c>
      <c r="G9" s="3"/>
      <c r="H9" s="3"/>
      <c r="I9" s="3"/>
      <c r="J9" s="3"/>
      <c r="K9" s="3">
        <f t="shared" si="0"/>
        <v>14</v>
      </c>
    </row>
    <row r="10" spans="1:11">
      <c r="A10" s="2"/>
      <c r="B10" s="3" t="s">
        <v>194</v>
      </c>
      <c r="C10" s="3" t="s">
        <v>200</v>
      </c>
      <c r="D10" s="3"/>
      <c r="E10" s="3">
        <v>1</v>
      </c>
      <c r="F10" s="3">
        <v>1</v>
      </c>
      <c r="G10" s="3"/>
      <c r="H10" s="3"/>
      <c r="I10" s="3"/>
      <c r="J10" s="3"/>
      <c r="K10" s="3">
        <f t="shared" si="0"/>
        <v>2</v>
      </c>
    </row>
    <row r="11" spans="1:11">
      <c r="A11" s="2"/>
      <c r="B11" s="3" t="s">
        <v>194</v>
      </c>
      <c r="C11" s="3" t="s">
        <v>112</v>
      </c>
      <c r="D11" s="3"/>
      <c r="E11" s="3">
        <v>12</v>
      </c>
      <c r="F11" s="3"/>
      <c r="G11" s="3"/>
      <c r="H11" s="3"/>
      <c r="I11" s="3"/>
      <c r="J11" s="3"/>
      <c r="K11" s="3">
        <f t="shared" si="0"/>
        <v>12</v>
      </c>
    </row>
    <row r="12" spans="1:11">
      <c r="A12" s="2"/>
      <c r="B12" s="3" t="s">
        <v>194</v>
      </c>
      <c r="C12" s="3" t="s">
        <v>201</v>
      </c>
      <c r="D12" s="3"/>
      <c r="E12" s="3">
        <v>29</v>
      </c>
      <c r="F12" s="3">
        <v>11</v>
      </c>
      <c r="G12" s="3">
        <v>4</v>
      </c>
      <c r="H12" s="3"/>
      <c r="I12" s="3"/>
      <c r="J12" s="3"/>
      <c r="K12" s="3">
        <f t="shared" si="0"/>
        <v>44</v>
      </c>
    </row>
    <row r="13" spans="1:11">
      <c r="A13" s="2"/>
      <c r="B13" s="3" t="s">
        <v>194</v>
      </c>
      <c r="C13" s="3" t="s">
        <v>202</v>
      </c>
      <c r="D13" s="3"/>
      <c r="E13" s="3">
        <v>1</v>
      </c>
      <c r="F13" s="3"/>
      <c r="G13" s="3"/>
      <c r="H13" s="3"/>
      <c r="I13" s="3"/>
      <c r="J13" s="3"/>
      <c r="K13" s="3">
        <f>SUBTOTAL(9,E13:J13)</f>
        <v>1</v>
      </c>
    </row>
    <row r="14" spans="1:11">
      <c r="A14" s="2"/>
      <c r="B14" s="3" t="s">
        <v>194</v>
      </c>
      <c r="C14" s="3" t="s">
        <v>203</v>
      </c>
      <c r="D14" s="3"/>
      <c r="E14" s="3">
        <v>5</v>
      </c>
      <c r="F14" s="3">
        <v>7</v>
      </c>
      <c r="G14" s="3"/>
      <c r="H14" s="3"/>
      <c r="I14" s="3"/>
      <c r="J14" s="3"/>
      <c r="K14" s="3">
        <f>SUBTOTAL(9,D14:J14)</f>
        <v>12</v>
      </c>
    </row>
    <row r="15" spans="1:11">
      <c r="A15" s="2"/>
      <c r="B15" s="3" t="s">
        <v>194</v>
      </c>
      <c r="C15" s="3" t="s">
        <v>204</v>
      </c>
      <c r="D15" s="3"/>
      <c r="E15" s="3">
        <v>5</v>
      </c>
      <c r="F15" s="3">
        <v>6</v>
      </c>
      <c r="G15" s="3">
        <v>23</v>
      </c>
      <c r="H15" s="3"/>
      <c r="I15" s="3"/>
      <c r="J15" s="3"/>
      <c r="K15" s="3">
        <f>SUBTOTAL(9,D15:J15)</f>
        <v>34</v>
      </c>
    </row>
    <row r="16" spans="1:11">
      <c r="B16" s="3"/>
      <c r="C16" s="3"/>
      <c r="D16" s="3"/>
      <c r="E16" s="3"/>
      <c r="F16" s="3"/>
      <c r="G16" s="3"/>
      <c r="H16" s="3"/>
      <c r="I16" s="3"/>
      <c r="J16" s="3"/>
      <c r="K16" s="5">
        <f>SUM(K2:K15)</f>
        <v>214</v>
      </c>
    </row>
    <row r="17" spans="1:11">
      <c r="A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</sheetData>
  <autoFilter ref="A1:K74"/>
  <phoneticPr fontId="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36"/>
  <sheetViews>
    <sheetView workbookViewId="0">
      <selection activeCell="A93" sqref="A92:A93"/>
    </sheetView>
  </sheetViews>
  <sheetFormatPr defaultRowHeight="15"/>
  <cols>
    <col min="1" max="1" width="26.42578125" customWidth="1"/>
    <col min="2" max="2" width="32.5703125" customWidth="1"/>
    <col min="3" max="3" width="21.8554687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B2" s="3" t="s">
        <v>206</v>
      </c>
      <c r="C2" s="3" t="s">
        <v>207</v>
      </c>
      <c r="D2" s="3">
        <v>7</v>
      </c>
      <c r="E2" s="3">
        <v>278</v>
      </c>
      <c r="F2" s="3">
        <v>67</v>
      </c>
      <c r="G2" s="3">
        <v>150</v>
      </c>
      <c r="H2" s="3">
        <v>9</v>
      </c>
      <c r="I2" s="3"/>
      <c r="J2" s="3"/>
      <c r="K2" s="3">
        <f t="shared" ref="K2:K16" si="0">SUM(D2:J2)</f>
        <v>511</v>
      </c>
    </row>
    <row r="3" spans="1:11">
      <c r="A3" s="2"/>
      <c r="B3" s="3" t="s">
        <v>206</v>
      </c>
      <c r="C3" s="3" t="s">
        <v>208</v>
      </c>
      <c r="D3" s="3">
        <v>4</v>
      </c>
      <c r="E3" s="3">
        <v>9</v>
      </c>
      <c r="F3" s="3">
        <v>25</v>
      </c>
      <c r="G3" s="3">
        <v>24</v>
      </c>
      <c r="H3" s="3"/>
      <c r="I3" s="3"/>
      <c r="J3" s="3"/>
      <c r="K3" s="3">
        <f t="shared" si="0"/>
        <v>62</v>
      </c>
    </row>
    <row r="4" spans="1:11">
      <c r="A4" s="2"/>
      <c r="B4" s="3" t="s">
        <v>206</v>
      </c>
      <c r="C4" s="3" t="s">
        <v>209</v>
      </c>
      <c r="D4" s="3">
        <v>1</v>
      </c>
      <c r="E4" s="3">
        <v>17</v>
      </c>
      <c r="F4" s="3">
        <v>6</v>
      </c>
      <c r="G4" s="3">
        <v>9</v>
      </c>
      <c r="H4" s="3"/>
      <c r="I4" s="3"/>
      <c r="J4" s="3"/>
      <c r="K4" s="3">
        <f t="shared" si="0"/>
        <v>33</v>
      </c>
    </row>
    <row r="5" spans="1:11">
      <c r="A5" s="2"/>
      <c r="B5" s="3" t="s">
        <v>206</v>
      </c>
      <c r="C5" s="3" t="s">
        <v>210</v>
      </c>
      <c r="D5" s="3">
        <v>2</v>
      </c>
      <c r="E5" s="3"/>
      <c r="F5" s="3"/>
      <c r="G5" s="3"/>
      <c r="H5" s="3"/>
      <c r="I5" s="3"/>
      <c r="J5" s="3"/>
      <c r="K5" s="3">
        <f t="shared" si="0"/>
        <v>2</v>
      </c>
    </row>
    <row r="6" spans="1:11">
      <c r="A6" s="2"/>
      <c r="B6" s="3" t="s">
        <v>206</v>
      </c>
      <c r="C6" s="3" t="s">
        <v>211</v>
      </c>
      <c r="D6" s="3"/>
      <c r="E6" s="3">
        <v>5</v>
      </c>
      <c r="F6" s="3">
        <v>2</v>
      </c>
      <c r="G6" s="3">
        <v>45</v>
      </c>
      <c r="H6" s="3">
        <v>11</v>
      </c>
      <c r="I6" s="3"/>
      <c r="J6" s="3"/>
      <c r="K6" s="3">
        <f t="shared" si="0"/>
        <v>63</v>
      </c>
    </row>
    <row r="7" spans="1:11">
      <c r="A7" s="2"/>
      <c r="B7" s="3" t="s">
        <v>206</v>
      </c>
      <c r="C7" s="3" t="s">
        <v>212</v>
      </c>
      <c r="D7" s="3"/>
      <c r="E7" s="3">
        <v>1</v>
      </c>
      <c r="F7" s="3"/>
      <c r="G7" s="3">
        <v>1</v>
      </c>
      <c r="H7" s="3"/>
      <c r="I7" s="3"/>
      <c r="J7" s="3"/>
      <c r="K7" s="3">
        <f t="shared" si="0"/>
        <v>2</v>
      </c>
    </row>
    <row r="8" spans="1:11">
      <c r="A8" s="2"/>
      <c r="B8" s="3" t="s">
        <v>206</v>
      </c>
      <c r="C8" s="3" t="s">
        <v>213</v>
      </c>
      <c r="D8" s="3"/>
      <c r="E8" s="3">
        <v>26</v>
      </c>
      <c r="F8" s="3">
        <v>14</v>
      </c>
      <c r="G8" s="3">
        <v>12</v>
      </c>
      <c r="H8" s="3"/>
      <c r="I8" s="3"/>
      <c r="J8" s="3"/>
      <c r="K8" s="3">
        <f t="shared" si="0"/>
        <v>52</v>
      </c>
    </row>
    <row r="9" spans="1:11">
      <c r="A9" s="2"/>
      <c r="B9" s="3" t="s">
        <v>206</v>
      </c>
      <c r="C9" s="3" t="s">
        <v>214</v>
      </c>
      <c r="D9" s="3"/>
      <c r="E9" s="3">
        <v>2</v>
      </c>
      <c r="F9" s="3">
        <v>1</v>
      </c>
      <c r="G9" s="3">
        <v>1</v>
      </c>
      <c r="H9" s="3"/>
      <c r="I9" s="3"/>
      <c r="J9" s="3"/>
      <c r="K9" s="3">
        <f t="shared" si="0"/>
        <v>4</v>
      </c>
    </row>
    <row r="10" spans="1:11">
      <c r="A10" s="2"/>
      <c r="B10" s="3" t="s">
        <v>206</v>
      </c>
      <c r="C10" s="3" t="s">
        <v>215</v>
      </c>
      <c r="D10" s="3"/>
      <c r="E10" s="3">
        <v>3</v>
      </c>
      <c r="F10" s="3">
        <v>2</v>
      </c>
      <c r="G10" s="3">
        <v>5</v>
      </c>
      <c r="H10" s="3">
        <v>2</v>
      </c>
      <c r="I10" s="3"/>
      <c r="J10" s="3"/>
      <c r="K10" s="3">
        <f t="shared" si="0"/>
        <v>12</v>
      </c>
    </row>
    <row r="11" spans="1:11">
      <c r="A11" s="2"/>
      <c r="B11" s="3" t="s">
        <v>206</v>
      </c>
      <c r="C11" s="3" t="s">
        <v>216</v>
      </c>
      <c r="D11" s="3"/>
      <c r="E11" s="3">
        <v>108</v>
      </c>
      <c r="F11" s="3">
        <v>4</v>
      </c>
      <c r="G11" s="3">
        <v>13</v>
      </c>
      <c r="H11" s="3">
        <v>1</v>
      </c>
      <c r="I11" s="3"/>
      <c r="J11" s="3"/>
      <c r="K11" s="3">
        <f t="shared" si="0"/>
        <v>126</v>
      </c>
    </row>
    <row r="12" spans="1:11">
      <c r="A12" s="2"/>
      <c r="B12" s="3" t="s">
        <v>206</v>
      </c>
      <c r="C12" s="3" t="s">
        <v>217</v>
      </c>
      <c r="D12" s="3"/>
      <c r="E12" s="3">
        <v>8</v>
      </c>
      <c r="F12" s="3">
        <v>16</v>
      </c>
      <c r="G12" s="3">
        <v>23</v>
      </c>
      <c r="H12" s="3"/>
      <c r="I12" s="3"/>
      <c r="J12" s="3"/>
      <c r="K12" s="3">
        <f t="shared" si="0"/>
        <v>47</v>
      </c>
    </row>
    <row r="13" spans="1:11">
      <c r="A13" s="2"/>
      <c r="B13" s="3" t="s">
        <v>206</v>
      </c>
      <c r="C13" s="3" t="s">
        <v>218</v>
      </c>
      <c r="D13" s="3"/>
      <c r="E13" s="3">
        <v>36</v>
      </c>
      <c r="F13" s="3">
        <v>114</v>
      </c>
      <c r="G13" s="3">
        <v>159</v>
      </c>
      <c r="H13" s="3">
        <v>50</v>
      </c>
      <c r="I13" s="3">
        <v>20</v>
      </c>
      <c r="J13" s="3">
        <v>4</v>
      </c>
      <c r="K13" s="3">
        <f t="shared" si="0"/>
        <v>383</v>
      </c>
    </row>
    <row r="14" spans="1:11">
      <c r="A14" s="2"/>
      <c r="B14" s="3" t="s">
        <v>206</v>
      </c>
      <c r="C14" s="3" t="s">
        <v>219</v>
      </c>
      <c r="D14" s="3"/>
      <c r="E14" s="3">
        <v>1</v>
      </c>
      <c r="F14" s="3"/>
      <c r="G14" s="3"/>
      <c r="H14" s="3"/>
      <c r="I14" s="3"/>
      <c r="J14" s="3"/>
      <c r="K14" s="3">
        <f t="shared" si="0"/>
        <v>1</v>
      </c>
    </row>
    <row r="15" spans="1:11">
      <c r="B15" s="3" t="s">
        <v>206</v>
      </c>
      <c r="C15" s="3" t="s">
        <v>220</v>
      </c>
      <c r="D15" s="3"/>
      <c r="E15" s="3"/>
      <c r="F15" s="3">
        <v>1</v>
      </c>
      <c r="G15" s="3"/>
      <c r="H15" s="3"/>
      <c r="I15" s="3"/>
      <c r="J15" s="3"/>
      <c r="K15" s="3">
        <f t="shared" si="0"/>
        <v>1</v>
      </c>
    </row>
    <row r="16" spans="1:11">
      <c r="A16" s="2"/>
      <c r="B16" s="3" t="s">
        <v>206</v>
      </c>
      <c r="C16" s="3" t="s">
        <v>221</v>
      </c>
      <c r="D16" s="3"/>
      <c r="E16" s="3"/>
      <c r="F16" s="3"/>
      <c r="G16" s="3">
        <v>1</v>
      </c>
      <c r="H16" s="3"/>
      <c r="I16" s="3"/>
      <c r="J16" s="3"/>
      <c r="K16" s="3">
        <f t="shared" si="0"/>
        <v>1</v>
      </c>
    </row>
    <row r="17" spans="1:11">
      <c r="A17" s="2"/>
      <c r="B17" s="3"/>
      <c r="C17" s="3"/>
      <c r="D17" s="3"/>
      <c r="E17" s="3"/>
      <c r="F17" s="3"/>
      <c r="G17" s="3"/>
      <c r="H17" s="3"/>
      <c r="I17" s="3"/>
      <c r="J17" s="3"/>
      <c r="K17" s="5">
        <f>SUM(K2:K16)</f>
        <v>1300</v>
      </c>
    </row>
    <row r="18" spans="1:11">
      <c r="A18" s="2"/>
      <c r="E18" s="2"/>
      <c r="F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</sheetData>
  <phoneticPr fontId="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indexed="10"/>
  </sheetPr>
  <dimension ref="A1:K23"/>
  <sheetViews>
    <sheetView workbookViewId="0">
      <selection activeCell="A93" sqref="A92:A93"/>
    </sheetView>
  </sheetViews>
  <sheetFormatPr defaultRowHeight="15"/>
  <cols>
    <col min="1" max="1" width="27.140625" customWidth="1"/>
    <col min="2" max="2" width="31" customWidth="1"/>
    <col min="3" max="3" width="23.7109375" customWidth="1"/>
    <col min="11" max="11" width="11.285156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B2" s="3" t="s">
        <v>222</v>
      </c>
      <c r="C2" s="3" t="s">
        <v>223</v>
      </c>
      <c r="D2" s="3">
        <v>1</v>
      </c>
      <c r="E2" s="3"/>
      <c r="F2" s="3"/>
      <c r="G2" s="3"/>
      <c r="H2" s="3"/>
      <c r="I2" s="3"/>
      <c r="J2" s="3"/>
      <c r="K2" s="3">
        <f t="shared" ref="K2:K7" si="0">SUBTOTAL(9,D2:J2)</f>
        <v>1</v>
      </c>
    </row>
    <row r="3" spans="1:11">
      <c r="A3" s="2"/>
      <c r="B3" s="3" t="s">
        <v>222</v>
      </c>
      <c r="C3" s="3" t="s">
        <v>224</v>
      </c>
      <c r="D3" s="3">
        <v>1</v>
      </c>
      <c r="E3" s="3"/>
      <c r="F3" s="3"/>
      <c r="G3" s="3"/>
      <c r="H3" s="3"/>
      <c r="I3" s="3"/>
      <c r="J3" s="3"/>
      <c r="K3" s="3">
        <f t="shared" si="0"/>
        <v>1</v>
      </c>
    </row>
    <row r="4" spans="1:11">
      <c r="A4" s="2"/>
      <c r="B4" s="3" t="s">
        <v>222</v>
      </c>
      <c r="C4" s="3" t="s">
        <v>225</v>
      </c>
      <c r="D4" s="3"/>
      <c r="E4" s="3">
        <v>7</v>
      </c>
      <c r="F4" s="3">
        <v>13</v>
      </c>
      <c r="G4" s="3">
        <v>248</v>
      </c>
      <c r="H4" s="3"/>
      <c r="I4" s="3"/>
      <c r="J4" s="3"/>
      <c r="K4" s="3">
        <f t="shared" si="0"/>
        <v>268</v>
      </c>
    </row>
    <row r="5" spans="1:11">
      <c r="A5" s="2"/>
      <c r="B5" s="3" t="s">
        <v>222</v>
      </c>
      <c r="C5" s="3" t="s">
        <v>226</v>
      </c>
      <c r="D5" s="3"/>
      <c r="E5" s="3"/>
      <c r="F5" s="3">
        <v>1</v>
      </c>
      <c r="G5" s="3"/>
      <c r="H5" s="3"/>
      <c r="I5" s="3"/>
      <c r="J5" s="3"/>
      <c r="K5" s="3">
        <f t="shared" si="0"/>
        <v>1</v>
      </c>
    </row>
    <row r="6" spans="1:11">
      <c r="A6" s="2"/>
      <c r="B6" s="3" t="s">
        <v>222</v>
      </c>
      <c r="C6" s="3" t="s">
        <v>227</v>
      </c>
      <c r="D6" s="3"/>
      <c r="E6" s="3"/>
      <c r="F6" s="3"/>
      <c r="G6" s="3">
        <v>9</v>
      </c>
      <c r="H6" s="3"/>
      <c r="I6" s="3"/>
      <c r="J6" s="3"/>
      <c r="K6" s="3">
        <f t="shared" si="0"/>
        <v>9</v>
      </c>
    </row>
    <row r="7" spans="1:11">
      <c r="A7" s="2"/>
      <c r="B7" s="3" t="s">
        <v>222</v>
      </c>
      <c r="C7" s="3" t="s">
        <v>228</v>
      </c>
      <c r="D7" s="3"/>
      <c r="E7" s="3"/>
      <c r="F7" s="3"/>
      <c r="G7" s="3">
        <v>3</v>
      </c>
      <c r="H7" s="3"/>
      <c r="I7" s="3"/>
      <c r="J7" s="3"/>
      <c r="K7" s="3">
        <f t="shared" si="0"/>
        <v>3</v>
      </c>
    </row>
    <row r="8" spans="1:11">
      <c r="A8" s="2"/>
      <c r="B8" s="3"/>
      <c r="C8" s="3"/>
      <c r="D8" s="3"/>
      <c r="E8" s="3"/>
      <c r="F8" s="3"/>
      <c r="G8" s="3"/>
      <c r="H8" s="3"/>
      <c r="I8" s="3"/>
      <c r="J8" s="3"/>
      <c r="K8" s="5">
        <v>283</v>
      </c>
    </row>
    <row r="9" spans="1:11">
      <c r="A9" s="2"/>
      <c r="B9" s="2"/>
      <c r="C9" s="2"/>
      <c r="D9" s="2"/>
      <c r="F9" s="2"/>
      <c r="G9" s="2"/>
      <c r="H9" s="2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autoFilter ref="A1:K1">
    <filterColumn colId="2">
      <colorFilter dxfId="2" cellColor="0"/>
    </filterColumn>
  </autoFilter>
  <phoneticPr fontId="0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indexed="10"/>
  </sheetPr>
  <dimension ref="A1:K25"/>
  <sheetViews>
    <sheetView workbookViewId="0">
      <selection activeCell="A93" sqref="A92:A93"/>
    </sheetView>
  </sheetViews>
  <sheetFormatPr defaultRowHeight="15"/>
  <cols>
    <col min="1" max="1" width="26.5703125" customWidth="1"/>
    <col min="2" max="2" width="37.28515625" customWidth="1"/>
    <col min="3" max="3" width="25.42578125" customWidth="1"/>
    <col min="11" max="11" width="10.285156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A2" s="2"/>
      <c r="B2" s="3" t="s">
        <v>229</v>
      </c>
      <c r="C2" s="3" t="s">
        <v>230</v>
      </c>
      <c r="D2" s="3">
        <v>3</v>
      </c>
      <c r="E2" s="3"/>
      <c r="F2" s="3"/>
      <c r="G2" s="3"/>
      <c r="H2" s="3"/>
      <c r="I2" s="3"/>
      <c r="J2" s="3"/>
      <c r="K2" s="3">
        <f>SUBTOTAL(9,D2:J2)</f>
        <v>3</v>
      </c>
    </row>
    <row r="3" spans="1:11">
      <c r="B3" s="3" t="s">
        <v>229</v>
      </c>
      <c r="C3" s="3" t="s">
        <v>231</v>
      </c>
      <c r="D3" s="3"/>
      <c r="E3" s="3">
        <v>13</v>
      </c>
      <c r="F3" s="3">
        <v>4</v>
      </c>
      <c r="G3" s="3">
        <v>2</v>
      </c>
      <c r="H3" s="3"/>
      <c r="I3" s="3"/>
      <c r="J3" s="3"/>
      <c r="K3" s="3">
        <f>SUBTOTAL(9,D3:J3)</f>
        <v>19</v>
      </c>
    </row>
    <row r="4" spans="1:11">
      <c r="A4" s="2"/>
      <c r="B4" s="3" t="s">
        <v>229</v>
      </c>
      <c r="C4" s="3" t="s">
        <v>232</v>
      </c>
      <c r="D4" s="3"/>
      <c r="E4" s="3">
        <v>28</v>
      </c>
      <c r="F4" s="3"/>
      <c r="G4" s="3"/>
      <c r="H4" s="3"/>
      <c r="I4" s="3"/>
      <c r="J4" s="3"/>
      <c r="K4" s="3">
        <f>SUBTOTAL(9,D4:J4)</f>
        <v>28</v>
      </c>
    </row>
    <row r="5" spans="1:11">
      <c r="A5" s="2"/>
      <c r="B5" s="3" t="s">
        <v>229</v>
      </c>
      <c r="C5" s="3" t="s">
        <v>233</v>
      </c>
      <c r="D5" s="3"/>
      <c r="E5" s="3"/>
      <c r="F5" s="3"/>
      <c r="G5" s="3">
        <v>1</v>
      </c>
      <c r="H5" s="3"/>
      <c r="I5" s="3"/>
      <c r="J5" s="3"/>
      <c r="K5" s="3">
        <f>SUBTOTAL(9,D5:J5)</f>
        <v>1</v>
      </c>
    </row>
    <row r="6" spans="1:11">
      <c r="A6" s="2"/>
      <c r="B6" s="3"/>
      <c r="C6" s="2"/>
      <c r="D6" s="2"/>
      <c r="E6" s="2"/>
      <c r="F6" s="2"/>
      <c r="G6" s="2"/>
      <c r="H6" s="2"/>
      <c r="I6" s="2"/>
      <c r="J6" s="2"/>
      <c r="K6" s="5">
        <f>SUM(K2,K3,K4,K5)</f>
        <v>51</v>
      </c>
    </row>
    <row r="7" spans="1:11">
      <c r="A7" s="2"/>
      <c r="D7" s="2"/>
      <c r="E7" s="2"/>
      <c r="F7" s="2"/>
      <c r="G7" s="2"/>
      <c r="H7" s="2"/>
      <c r="I7" s="2"/>
      <c r="J7" s="2"/>
      <c r="K7" s="2"/>
    </row>
    <row r="8" spans="1:11">
      <c r="A8" s="2"/>
      <c r="B8" s="3"/>
      <c r="C8" s="2"/>
      <c r="D8" s="2"/>
      <c r="E8" s="2"/>
      <c r="F8" s="2"/>
      <c r="G8" s="2"/>
      <c r="H8" s="2"/>
      <c r="I8" s="2"/>
      <c r="J8" s="2"/>
      <c r="K8" s="2"/>
    </row>
    <row r="9" spans="1:11">
      <c r="A9" s="2"/>
      <c r="B9" s="3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2"/>
      <c r="B10" s="3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3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3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2"/>
      <c r="B13" s="3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</sheetData>
  <autoFilter ref="A1:K1">
    <filterColumn colId="2">
      <colorFilter dxfId="1" cellColor="0"/>
    </filterColumn>
  </autoFilter>
  <phoneticPr fontId="0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indexed="10"/>
  </sheetPr>
  <dimension ref="A1:K20"/>
  <sheetViews>
    <sheetView workbookViewId="0">
      <selection activeCell="A93" sqref="A92:A93"/>
    </sheetView>
  </sheetViews>
  <sheetFormatPr defaultRowHeight="15"/>
  <cols>
    <col min="1" max="1" width="26.28515625" customWidth="1"/>
    <col min="2" max="2" width="32.28515625" customWidth="1"/>
    <col min="3" max="3" width="24.28515625" customWidth="1"/>
    <col min="11" max="11" width="10.57031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A2" s="2"/>
      <c r="B2" s="3" t="s">
        <v>234</v>
      </c>
      <c r="C2" s="3" t="s">
        <v>235</v>
      </c>
      <c r="D2" s="3"/>
      <c r="E2" s="3">
        <v>2</v>
      </c>
      <c r="F2" s="3"/>
      <c r="G2" s="3"/>
      <c r="H2" s="3"/>
      <c r="I2" s="3"/>
      <c r="J2" s="3"/>
      <c r="K2" s="3">
        <f>SUBTOTAL(9,D2:J2)</f>
        <v>2</v>
      </c>
    </row>
    <row r="3" spans="1:11">
      <c r="B3" s="3" t="s">
        <v>238</v>
      </c>
      <c r="C3" s="3" t="s">
        <v>239</v>
      </c>
      <c r="D3" s="3"/>
      <c r="E3" s="3"/>
      <c r="F3" s="3"/>
      <c r="G3" s="3">
        <v>1</v>
      </c>
      <c r="H3" s="3">
        <v>1</v>
      </c>
      <c r="I3" s="3">
        <v>2</v>
      </c>
      <c r="J3" s="3"/>
      <c r="K3" s="3">
        <f>SUBTOTAL(9,D3:J3)</f>
        <v>4</v>
      </c>
    </row>
    <row r="4" spans="1:11">
      <c r="A4" s="2"/>
      <c r="B4" s="2"/>
      <c r="C4" s="2"/>
      <c r="D4" s="3"/>
      <c r="E4" s="3"/>
      <c r="F4" s="3"/>
      <c r="G4" s="3"/>
      <c r="H4" s="3"/>
      <c r="I4" s="3"/>
      <c r="J4" s="3"/>
      <c r="K4" s="5">
        <f>SUM(K2,K3)</f>
        <v>6</v>
      </c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2"/>
      <c r="C6" s="2"/>
      <c r="D6" s="2"/>
      <c r="E6" s="2"/>
      <c r="F6" s="2"/>
      <c r="G6" s="2"/>
      <c r="H6" s="2"/>
      <c r="I6" s="2"/>
      <c r="J6" s="2"/>
      <c r="K6" s="2"/>
    </row>
    <row r="7" spans="1:1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autoFilter ref="A1:K1">
    <filterColumn colId="0">
      <colorFilter dxfId="0" cellColor="0"/>
    </filterColumn>
  </autoFilter>
  <phoneticPr fontId="0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21"/>
  <sheetViews>
    <sheetView workbookViewId="0">
      <selection activeCell="A93" sqref="A92:A93"/>
    </sheetView>
  </sheetViews>
  <sheetFormatPr defaultRowHeight="15"/>
  <cols>
    <col min="1" max="1" width="28" customWidth="1"/>
    <col min="2" max="2" width="28.7109375" customWidth="1"/>
    <col min="3" max="3" width="26.5703125" customWidth="1"/>
    <col min="11" max="11" width="12.5703125" customWidth="1"/>
  </cols>
  <sheetData>
    <row r="1" spans="1:11" ht="18">
      <c r="A1" s="1" t="s">
        <v>0</v>
      </c>
      <c r="B1" s="1" t="s">
        <v>4</v>
      </c>
      <c r="C1" s="1" t="s">
        <v>1</v>
      </c>
      <c r="D1" s="4">
        <v>25</v>
      </c>
      <c r="E1" s="4">
        <v>26</v>
      </c>
      <c r="F1" s="4">
        <v>27</v>
      </c>
      <c r="G1" s="4">
        <v>28</v>
      </c>
      <c r="H1" s="4">
        <v>30</v>
      </c>
      <c r="I1" s="4">
        <v>32</v>
      </c>
      <c r="J1" s="4">
        <v>34</v>
      </c>
      <c r="K1" s="4" t="s">
        <v>2</v>
      </c>
    </row>
    <row r="2" spans="1:11">
      <c r="A2" s="2"/>
      <c r="B2" s="3" t="s">
        <v>236</v>
      </c>
      <c r="C2" s="3" t="s">
        <v>228</v>
      </c>
      <c r="D2" s="3"/>
      <c r="E2" s="3">
        <v>18</v>
      </c>
      <c r="F2" s="3">
        <v>4</v>
      </c>
      <c r="G2" s="3">
        <v>5</v>
      </c>
      <c r="H2" s="3"/>
      <c r="I2" s="3"/>
      <c r="J2" s="3"/>
      <c r="K2" s="3">
        <f>SUM(D2:J2)</f>
        <v>27</v>
      </c>
    </row>
    <row r="3" spans="1:11">
      <c r="B3" s="3" t="s">
        <v>236</v>
      </c>
      <c r="C3" s="3" t="s">
        <v>237</v>
      </c>
      <c r="D3" s="3"/>
      <c r="E3" s="3">
        <v>2</v>
      </c>
      <c r="F3" s="3"/>
      <c r="G3" s="3">
        <v>1</v>
      </c>
      <c r="H3" s="3"/>
      <c r="I3" s="3"/>
      <c r="J3" s="3"/>
      <c r="K3" s="3">
        <f>SUM(D3:J3)</f>
        <v>3</v>
      </c>
    </row>
    <row r="4" spans="1:11">
      <c r="A4" s="2"/>
      <c r="B4" s="3" t="s">
        <v>240</v>
      </c>
      <c r="C4" s="3" t="s">
        <v>241</v>
      </c>
      <c r="D4" s="3"/>
      <c r="E4" s="3"/>
      <c r="F4" s="3"/>
      <c r="G4" s="3">
        <v>1</v>
      </c>
      <c r="H4" s="3"/>
      <c r="I4" s="3"/>
      <c r="J4" s="3"/>
      <c r="K4" s="3">
        <f>SUM(D4:J4)</f>
        <v>1</v>
      </c>
    </row>
    <row r="5" spans="1:11">
      <c r="A5" s="2"/>
      <c r="B5" s="2"/>
      <c r="C5" s="2"/>
      <c r="D5" s="3"/>
      <c r="E5" s="3"/>
      <c r="F5" s="3"/>
      <c r="G5" s="3"/>
      <c r="H5" s="3"/>
      <c r="I5" s="3"/>
      <c r="J5" s="3"/>
      <c r="K5" s="5">
        <f>SUM(K2:K4)</f>
        <v>31</v>
      </c>
    </row>
    <row r="6" spans="1:1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>
      <c r="A7" s="2"/>
      <c r="D7" s="2"/>
      <c r="E7" s="2"/>
      <c r="F7" s="2"/>
      <c r="G7" s="2"/>
      <c r="H7" s="2"/>
      <c r="I7" s="2"/>
      <c r="J7" s="2"/>
      <c r="K7" s="2"/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>
      <c r="A9" s="2"/>
      <c r="B9" s="2"/>
      <c r="C9" s="2"/>
      <c r="D9" s="2"/>
      <c r="E9" s="3"/>
      <c r="F9" s="2"/>
      <c r="G9" s="2"/>
      <c r="H9" s="2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STYLE 710</vt:lpstr>
      <vt:lpstr>STYLE 711</vt:lpstr>
      <vt:lpstr>STYLE 721</vt:lpstr>
      <vt:lpstr>STYLE 311</vt:lpstr>
      <vt:lpstr>MILE HIGH</vt:lpstr>
      <vt:lpstr>REVEL SHAPING</vt:lpstr>
      <vt:lpstr>RETRO HIGH</vt:lpstr>
      <vt:lpstr>STYLE 720</vt:lpstr>
      <vt:lpstr>STYLE 715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2026-03-30T06:02:03Z</dcterms:created>
  <dcterms:modified xsi:type="dcterms:W3CDTF">2026-09-11T09:45:37Z</dcterms:modified>
</cp:coreProperties>
</file>